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desktop\"/>
    </mc:Choice>
  </mc:AlternateContent>
  <bookViews>
    <workbookView xWindow="0" yWindow="0" windowWidth="21600" windowHeight="35235"/>
  </bookViews>
  <sheets>
    <sheet name="FTP向上計画" sheetId="7" r:id="rId1"/>
  </sheets>
  <calcPr calcId="152511"/>
</workbook>
</file>

<file path=xl/calcChain.xml><?xml version="1.0" encoding="utf-8"?>
<calcChain xmlns="http://schemas.openxmlformats.org/spreadsheetml/2006/main">
  <c r="K109" i="7" l="1"/>
  <c r="I109" i="7"/>
  <c r="K108" i="7"/>
  <c r="I108" i="7"/>
  <c r="K107" i="7"/>
  <c r="I107" i="7"/>
  <c r="K106" i="7"/>
  <c r="I106" i="7"/>
  <c r="K105" i="7"/>
  <c r="I105" i="7"/>
  <c r="K104" i="7"/>
  <c r="I104" i="7"/>
  <c r="K103" i="7"/>
  <c r="I103" i="7"/>
  <c r="K102" i="7"/>
  <c r="I102" i="7"/>
  <c r="K101" i="7"/>
  <c r="I101" i="7"/>
  <c r="K100" i="7"/>
  <c r="I100" i="7"/>
  <c r="K99" i="7"/>
  <c r="I99" i="7"/>
  <c r="K98" i="7"/>
  <c r="I98" i="7"/>
  <c r="K97" i="7"/>
  <c r="I97" i="7"/>
  <c r="K96" i="7"/>
  <c r="I96" i="7"/>
  <c r="K95" i="7"/>
  <c r="I95" i="7"/>
  <c r="K94" i="7"/>
  <c r="I94" i="7"/>
  <c r="K93" i="7"/>
  <c r="I93" i="7"/>
  <c r="K92" i="7"/>
  <c r="I92" i="7"/>
  <c r="K91" i="7"/>
  <c r="I91" i="7"/>
  <c r="K90" i="7"/>
  <c r="I90" i="7"/>
  <c r="K89" i="7"/>
  <c r="I89" i="7"/>
  <c r="K88" i="7"/>
  <c r="I88" i="7"/>
  <c r="K87" i="7"/>
  <c r="I87" i="7"/>
  <c r="K86" i="7"/>
  <c r="I86" i="7"/>
  <c r="K85" i="7"/>
  <c r="I85" i="7"/>
  <c r="K84" i="7"/>
  <c r="I84" i="7"/>
  <c r="K83" i="7"/>
  <c r="I83" i="7"/>
  <c r="K82" i="7"/>
  <c r="I82" i="7"/>
  <c r="K81" i="7"/>
  <c r="I81" i="7"/>
  <c r="K80" i="7"/>
  <c r="I80" i="7"/>
  <c r="K79" i="7"/>
  <c r="I79" i="7"/>
  <c r="K78" i="7"/>
  <c r="I78" i="7"/>
  <c r="K77" i="7"/>
  <c r="I77" i="7"/>
  <c r="K76" i="7"/>
  <c r="I76" i="7"/>
  <c r="K75" i="7"/>
  <c r="I75" i="7"/>
  <c r="K74" i="7"/>
  <c r="I74" i="7"/>
  <c r="K73" i="7"/>
  <c r="I73" i="7"/>
  <c r="K72" i="7"/>
  <c r="I72" i="7"/>
  <c r="K71" i="7"/>
  <c r="I71" i="7"/>
  <c r="K70" i="7"/>
  <c r="I70" i="7"/>
  <c r="K69" i="7"/>
  <c r="I69" i="7"/>
  <c r="K68" i="7"/>
  <c r="I68" i="7"/>
  <c r="K67" i="7"/>
  <c r="I67" i="7"/>
  <c r="K66" i="7"/>
  <c r="I66" i="7"/>
  <c r="K65" i="7"/>
  <c r="I65" i="7"/>
  <c r="K64" i="7"/>
  <c r="I64" i="7"/>
  <c r="K63" i="7"/>
  <c r="I63" i="7"/>
  <c r="K62" i="7"/>
  <c r="I62" i="7"/>
  <c r="K61" i="7"/>
  <c r="I61" i="7"/>
  <c r="K60" i="7"/>
  <c r="I60" i="7"/>
  <c r="K59" i="7"/>
  <c r="I59" i="7"/>
  <c r="K58" i="7"/>
  <c r="I58" i="7"/>
  <c r="K57" i="7"/>
  <c r="I57" i="7"/>
  <c r="K56" i="7"/>
  <c r="I56" i="7"/>
  <c r="K55" i="7"/>
  <c r="I55" i="7"/>
  <c r="K54" i="7"/>
  <c r="I54" i="7"/>
  <c r="K53" i="7"/>
  <c r="I53" i="7"/>
  <c r="K52" i="7"/>
  <c r="I52" i="7"/>
  <c r="K51" i="7"/>
  <c r="I51" i="7"/>
  <c r="K50" i="7"/>
  <c r="I50" i="7"/>
  <c r="K49" i="7"/>
  <c r="I49" i="7"/>
  <c r="K48" i="7"/>
  <c r="I48" i="7"/>
  <c r="K47" i="7"/>
  <c r="I47" i="7"/>
  <c r="K46" i="7"/>
  <c r="I46" i="7"/>
  <c r="K45" i="7"/>
  <c r="I45" i="7"/>
  <c r="K44" i="7"/>
  <c r="I44" i="7"/>
  <c r="K43" i="7"/>
  <c r="I43" i="7"/>
  <c r="K42" i="7"/>
  <c r="I42" i="7"/>
  <c r="K41" i="7"/>
  <c r="I41" i="7"/>
  <c r="K40" i="7"/>
  <c r="I40" i="7"/>
  <c r="K39" i="7"/>
  <c r="I39" i="7"/>
  <c r="K38" i="7"/>
  <c r="I38" i="7"/>
  <c r="K37" i="7"/>
  <c r="I37" i="7"/>
  <c r="K36" i="7"/>
  <c r="I36" i="7"/>
  <c r="K35" i="7"/>
  <c r="I35" i="7"/>
  <c r="K34" i="7"/>
  <c r="I34" i="7"/>
  <c r="K33" i="7"/>
  <c r="I33" i="7"/>
  <c r="K32" i="7"/>
  <c r="I32" i="7"/>
  <c r="K31" i="7"/>
  <c r="I31" i="7"/>
  <c r="K30" i="7"/>
  <c r="I30" i="7"/>
  <c r="K29" i="7"/>
  <c r="I29" i="7"/>
  <c r="K28" i="7"/>
  <c r="I28" i="7"/>
  <c r="K27" i="7"/>
  <c r="I27" i="7"/>
  <c r="K26" i="7"/>
  <c r="I26" i="7"/>
  <c r="B26" i="7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K25" i="7"/>
  <c r="I25" i="7"/>
  <c r="K24" i="7"/>
  <c r="I24" i="7"/>
  <c r="K23" i="7"/>
  <c r="I23" i="7"/>
  <c r="K22" i="7"/>
  <c r="I22" i="7"/>
  <c r="K21" i="7"/>
  <c r="I21" i="7"/>
  <c r="K20" i="7"/>
  <c r="I20" i="7"/>
  <c r="K19" i="7"/>
  <c r="I19" i="7"/>
  <c r="K18" i="7"/>
  <c r="I18" i="7"/>
  <c r="K17" i="7"/>
  <c r="I17" i="7"/>
  <c r="K16" i="7"/>
  <c r="I16" i="7"/>
  <c r="K15" i="7"/>
  <c r="I15" i="7"/>
  <c r="K14" i="7"/>
  <c r="I14" i="7"/>
  <c r="K13" i="7"/>
  <c r="I13" i="7"/>
  <c r="K12" i="7"/>
  <c r="I12" i="7"/>
  <c r="K11" i="7"/>
  <c r="I11" i="7"/>
  <c r="K10" i="7"/>
  <c r="I10" i="7"/>
  <c r="C10" i="7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C53" i="7" s="1"/>
  <c r="C54" i="7" s="1"/>
  <c r="C55" i="7" s="1"/>
  <c r="C56" i="7" s="1"/>
  <c r="C57" i="7" s="1"/>
  <c r="C58" i="7" s="1"/>
  <c r="C59" i="7" s="1"/>
  <c r="C60" i="7" s="1"/>
  <c r="C61" i="7" s="1"/>
  <c r="C62" i="7" s="1"/>
  <c r="C63" i="7" s="1"/>
  <c r="C64" i="7" s="1"/>
  <c r="C65" i="7" s="1"/>
  <c r="C66" i="7" s="1"/>
  <c r="C67" i="7" s="1"/>
  <c r="C68" i="7" s="1"/>
  <c r="C69" i="7" s="1"/>
  <c r="C70" i="7" s="1"/>
  <c r="C71" i="7" s="1"/>
  <c r="C72" i="7" s="1"/>
  <c r="C73" i="7" s="1"/>
  <c r="C74" i="7" s="1"/>
  <c r="C75" i="7" s="1"/>
  <c r="C76" i="7" s="1"/>
  <c r="C77" i="7" s="1"/>
  <c r="C78" i="7" s="1"/>
  <c r="C79" i="7" s="1"/>
  <c r="C80" i="7" s="1"/>
  <c r="C81" i="7" s="1"/>
  <c r="C82" i="7" s="1"/>
  <c r="C83" i="7" s="1"/>
  <c r="C84" i="7" s="1"/>
  <c r="C85" i="7" s="1"/>
  <c r="C86" i="7" s="1"/>
  <c r="C87" i="7" s="1"/>
  <c r="C88" i="7" s="1"/>
  <c r="C89" i="7" s="1"/>
  <c r="C90" i="7" s="1"/>
  <c r="C91" i="7" s="1"/>
  <c r="C92" i="7" s="1"/>
  <c r="C93" i="7" s="1"/>
  <c r="C94" i="7" s="1"/>
  <c r="C95" i="7" s="1"/>
  <c r="C96" i="7" s="1"/>
  <c r="C97" i="7" s="1"/>
  <c r="C98" i="7" s="1"/>
  <c r="C99" i="7" s="1"/>
  <c r="C100" i="7" s="1"/>
  <c r="C101" i="7" s="1"/>
  <c r="C102" i="7" s="1"/>
  <c r="C103" i="7" s="1"/>
  <c r="C104" i="7" s="1"/>
  <c r="C105" i="7" s="1"/>
  <c r="C106" i="7" s="1"/>
  <c r="C107" i="7" s="1"/>
  <c r="C108" i="7" s="1"/>
  <c r="C109" i="7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H5" i="7"/>
  <c r="F5" i="7" s="1"/>
  <c r="D5" i="7"/>
  <c r="H4" i="7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D2" i="7"/>
  <c r="C2" i="7"/>
  <c r="B2" i="7"/>
  <c r="H6" i="7" l="1"/>
  <c r="F6" i="7"/>
  <c r="D6" i="7"/>
  <c r="B6" i="7"/>
  <c r="D10" i="7" s="1"/>
  <c r="D11" i="7" l="1"/>
  <c r="E10" i="7"/>
  <c r="G10" i="7" s="1"/>
  <c r="D12" i="7" l="1"/>
  <c r="E11" i="7"/>
  <c r="G11" i="7" s="1"/>
  <c r="E12" i="7" l="1"/>
  <c r="G12" i="7" s="1"/>
  <c r="D13" i="7"/>
  <c r="D14" i="7" l="1"/>
  <c r="E13" i="7"/>
  <c r="G13" i="7" s="1"/>
  <c r="D15" i="7" l="1"/>
  <c r="E14" i="7"/>
  <c r="G14" i="7" s="1"/>
  <c r="D16" i="7" l="1"/>
  <c r="E15" i="7"/>
  <c r="G15" i="7" s="1"/>
  <c r="E16" i="7" l="1"/>
  <c r="G16" i="7" s="1"/>
  <c r="D17" i="7"/>
  <c r="E17" i="7" l="1"/>
  <c r="G17" i="7" s="1"/>
  <c r="D18" i="7"/>
  <c r="D19" i="7" l="1"/>
  <c r="E18" i="7"/>
  <c r="G18" i="7" s="1"/>
  <c r="D20" i="7" l="1"/>
  <c r="E19" i="7"/>
  <c r="G19" i="7" s="1"/>
  <c r="E20" i="7" l="1"/>
  <c r="G20" i="7" s="1"/>
  <c r="D21" i="7"/>
  <c r="E21" i="7" l="1"/>
  <c r="G21" i="7" s="1"/>
  <c r="D22" i="7"/>
  <c r="D23" i="7" l="1"/>
  <c r="E22" i="7"/>
  <c r="G22" i="7" s="1"/>
  <c r="D24" i="7" l="1"/>
  <c r="E23" i="7"/>
  <c r="G23" i="7" s="1"/>
  <c r="E24" i="7" l="1"/>
  <c r="G24" i="7" s="1"/>
  <c r="D25" i="7"/>
  <c r="E25" i="7" l="1"/>
  <c r="G25" i="7" s="1"/>
  <c r="D26" i="7"/>
  <c r="D27" i="7" l="1"/>
  <c r="E26" i="7"/>
  <c r="G26" i="7" s="1"/>
  <c r="E27" i="7" l="1"/>
  <c r="G27" i="7" s="1"/>
  <c r="D28" i="7"/>
  <c r="E28" i="7" l="1"/>
  <c r="G28" i="7" s="1"/>
  <c r="D29" i="7"/>
  <c r="D30" i="7" l="1"/>
  <c r="E29" i="7"/>
  <c r="G29" i="7" s="1"/>
  <c r="E30" i="7" l="1"/>
  <c r="G30" i="7" s="1"/>
  <c r="D31" i="7"/>
  <c r="E31" i="7" l="1"/>
  <c r="G31" i="7" s="1"/>
  <c r="D32" i="7"/>
  <c r="D33" i="7" l="1"/>
  <c r="E32" i="7"/>
  <c r="G32" i="7" s="1"/>
  <c r="E33" i="7" l="1"/>
  <c r="G33" i="7" s="1"/>
  <c r="D34" i="7"/>
  <c r="D35" i="7" l="1"/>
  <c r="E34" i="7"/>
  <c r="G34" i="7" s="1"/>
  <c r="D36" i="7" l="1"/>
  <c r="E35" i="7"/>
  <c r="G35" i="7" s="1"/>
  <c r="E36" i="7" l="1"/>
  <c r="G36" i="7" s="1"/>
  <c r="D37" i="7"/>
  <c r="D38" i="7" l="1"/>
  <c r="E37" i="7"/>
  <c r="G37" i="7" s="1"/>
  <c r="E38" i="7" l="1"/>
  <c r="G38" i="7" s="1"/>
  <c r="D39" i="7"/>
  <c r="E39" i="7" l="1"/>
  <c r="G39" i="7" s="1"/>
  <c r="D40" i="7"/>
  <c r="E40" i="7" l="1"/>
  <c r="G40" i="7" s="1"/>
  <c r="D41" i="7"/>
  <c r="E41" i="7" l="1"/>
  <c r="G41" i="7" s="1"/>
  <c r="D42" i="7"/>
  <c r="D43" i="7" l="1"/>
  <c r="E42" i="7"/>
  <c r="G42" i="7" s="1"/>
  <c r="D44" i="7" l="1"/>
  <c r="E43" i="7"/>
  <c r="G43" i="7" s="1"/>
  <c r="D45" i="7" l="1"/>
  <c r="E44" i="7"/>
  <c r="G44" i="7" s="1"/>
  <c r="E45" i="7" l="1"/>
  <c r="G45" i="7" s="1"/>
  <c r="D46" i="7"/>
  <c r="D47" i="7" l="1"/>
  <c r="E46" i="7"/>
  <c r="G46" i="7" s="1"/>
  <c r="D48" i="7" l="1"/>
  <c r="E47" i="7"/>
  <c r="G47" i="7" s="1"/>
  <c r="D49" i="7" l="1"/>
  <c r="E48" i="7"/>
  <c r="G48" i="7" s="1"/>
  <c r="E49" i="7" l="1"/>
  <c r="G49" i="7" s="1"/>
  <c r="D50" i="7"/>
  <c r="D51" i="7" l="1"/>
  <c r="E50" i="7"/>
  <c r="G50" i="7" s="1"/>
  <c r="D52" i="7" l="1"/>
  <c r="E51" i="7"/>
  <c r="G51" i="7" s="1"/>
  <c r="D53" i="7" l="1"/>
  <c r="E52" i="7"/>
  <c r="G52" i="7" s="1"/>
  <c r="E53" i="7" l="1"/>
  <c r="G53" i="7" s="1"/>
  <c r="D54" i="7"/>
  <c r="D55" i="7" l="1"/>
  <c r="E54" i="7"/>
  <c r="G54" i="7" s="1"/>
  <c r="D56" i="7" l="1"/>
  <c r="E55" i="7"/>
  <c r="G55" i="7" s="1"/>
  <c r="D57" i="7" l="1"/>
  <c r="E56" i="7"/>
  <c r="G56" i="7" s="1"/>
  <c r="E57" i="7" l="1"/>
  <c r="G57" i="7" s="1"/>
  <c r="D58" i="7"/>
  <c r="D59" i="7" l="1"/>
  <c r="E58" i="7"/>
  <c r="G58" i="7" s="1"/>
  <c r="D60" i="7" l="1"/>
  <c r="E59" i="7"/>
  <c r="G59" i="7" s="1"/>
  <c r="E60" i="7" l="1"/>
  <c r="G60" i="7" s="1"/>
  <c r="D61" i="7"/>
  <c r="E61" i="7" l="1"/>
  <c r="G61" i="7" s="1"/>
  <c r="D62" i="7"/>
  <c r="D63" i="7" l="1"/>
  <c r="E62" i="7"/>
  <c r="G62" i="7" s="1"/>
  <c r="D64" i="7" l="1"/>
  <c r="E63" i="7"/>
  <c r="G63" i="7" s="1"/>
  <c r="E64" i="7" l="1"/>
  <c r="G64" i="7" s="1"/>
  <c r="D65" i="7"/>
  <c r="E65" i="7" l="1"/>
  <c r="G65" i="7" s="1"/>
  <c r="D66" i="7"/>
  <c r="D67" i="7" l="1"/>
  <c r="E66" i="7"/>
  <c r="G66" i="7" s="1"/>
  <c r="D68" i="7" l="1"/>
  <c r="E67" i="7"/>
  <c r="G67" i="7" s="1"/>
  <c r="E68" i="7" l="1"/>
  <c r="G68" i="7" s="1"/>
  <c r="D69" i="7"/>
  <c r="E69" i="7" l="1"/>
  <c r="G69" i="7" s="1"/>
  <c r="D70" i="7"/>
  <c r="D71" i="7" l="1"/>
  <c r="E70" i="7"/>
  <c r="G70" i="7" s="1"/>
  <c r="D72" i="7" l="1"/>
  <c r="E71" i="7"/>
  <c r="G71" i="7" s="1"/>
  <c r="E72" i="7" l="1"/>
  <c r="G72" i="7" s="1"/>
  <c r="D73" i="7"/>
  <c r="E73" i="7" l="1"/>
  <c r="G73" i="7" s="1"/>
  <c r="D74" i="7"/>
  <c r="D75" i="7" l="1"/>
  <c r="E74" i="7"/>
  <c r="G74" i="7" s="1"/>
  <c r="D76" i="7" l="1"/>
  <c r="E75" i="7"/>
  <c r="G75" i="7" s="1"/>
  <c r="E76" i="7" l="1"/>
  <c r="G76" i="7" s="1"/>
  <c r="D77" i="7"/>
  <c r="E77" i="7" l="1"/>
  <c r="G77" i="7" s="1"/>
  <c r="D78" i="7"/>
  <c r="D79" i="7" l="1"/>
  <c r="E78" i="7"/>
  <c r="G78" i="7" s="1"/>
  <c r="D80" i="7" l="1"/>
  <c r="E79" i="7"/>
  <c r="G79" i="7" s="1"/>
  <c r="E80" i="7" l="1"/>
  <c r="G80" i="7" s="1"/>
  <c r="D81" i="7"/>
  <c r="E81" i="7" l="1"/>
  <c r="G81" i="7" s="1"/>
  <c r="D82" i="7"/>
  <c r="D83" i="7" l="1"/>
  <c r="E82" i="7"/>
  <c r="G82" i="7" s="1"/>
  <c r="D84" i="7" l="1"/>
  <c r="E83" i="7"/>
  <c r="G83" i="7" s="1"/>
  <c r="E84" i="7" l="1"/>
  <c r="G84" i="7" s="1"/>
  <c r="D85" i="7"/>
  <c r="E85" i="7" l="1"/>
  <c r="G85" i="7" s="1"/>
  <c r="D86" i="7"/>
  <c r="D87" i="7" l="1"/>
  <c r="E86" i="7"/>
  <c r="G86" i="7" s="1"/>
  <c r="D88" i="7" l="1"/>
  <c r="E87" i="7"/>
  <c r="G87" i="7" s="1"/>
  <c r="E88" i="7" l="1"/>
  <c r="G88" i="7" s="1"/>
  <c r="D89" i="7"/>
  <c r="E89" i="7" l="1"/>
  <c r="G89" i="7" s="1"/>
  <c r="D90" i="7"/>
  <c r="D91" i="7" l="1"/>
  <c r="E90" i="7"/>
  <c r="G90" i="7" s="1"/>
  <c r="D92" i="7" l="1"/>
  <c r="E91" i="7"/>
  <c r="G91" i="7" s="1"/>
  <c r="E92" i="7" l="1"/>
  <c r="G92" i="7" s="1"/>
  <c r="D93" i="7"/>
  <c r="E93" i="7" l="1"/>
  <c r="G93" i="7" s="1"/>
  <c r="D94" i="7"/>
  <c r="D95" i="7" l="1"/>
  <c r="E94" i="7"/>
  <c r="G94" i="7" s="1"/>
  <c r="D96" i="7" l="1"/>
  <c r="E95" i="7"/>
  <c r="G95" i="7" s="1"/>
  <c r="E96" i="7" l="1"/>
  <c r="G96" i="7" s="1"/>
  <c r="D97" i="7"/>
  <c r="E97" i="7" l="1"/>
  <c r="G97" i="7" s="1"/>
  <c r="D98" i="7"/>
  <c r="D99" i="7" l="1"/>
  <c r="E98" i="7"/>
  <c r="G98" i="7" s="1"/>
  <c r="D100" i="7" l="1"/>
  <c r="E99" i="7"/>
  <c r="G99" i="7" s="1"/>
  <c r="E100" i="7" l="1"/>
  <c r="G100" i="7" s="1"/>
  <c r="D101" i="7"/>
  <c r="E101" i="7" l="1"/>
  <c r="G101" i="7" s="1"/>
  <c r="D102" i="7"/>
  <c r="D103" i="7" l="1"/>
  <c r="E102" i="7"/>
  <c r="G102" i="7" s="1"/>
  <c r="D104" i="7" l="1"/>
  <c r="E103" i="7"/>
  <c r="G103" i="7" s="1"/>
  <c r="E104" i="7" l="1"/>
  <c r="G104" i="7" s="1"/>
  <c r="D105" i="7"/>
  <c r="E105" i="7" l="1"/>
  <c r="G105" i="7" s="1"/>
  <c r="D106" i="7"/>
  <c r="D107" i="7" l="1"/>
  <c r="E106" i="7"/>
  <c r="G106" i="7" s="1"/>
  <c r="D108" i="7" l="1"/>
  <c r="E107" i="7"/>
  <c r="G107" i="7" s="1"/>
  <c r="E108" i="7" l="1"/>
  <c r="G108" i="7" s="1"/>
  <c r="D109" i="7"/>
  <c r="E109" i="7" s="1"/>
  <c r="G109" i="7" s="1"/>
</calcChain>
</file>

<file path=xl/comments1.xml><?xml version="1.0" encoding="utf-8"?>
<comments xmlns="http://schemas.openxmlformats.org/spreadsheetml/2006/main">
  <authors>
    <author>d-nakamura</author>
  </authors>
  <commentList>
    <comment ref="B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週の頭となる曜日にするといいです※月曜など
</t>
        </r>
      </text>
    </comment>
    <comment ref="D1" authorId="0" shapeId="0">
      <text>
        <r>
          <rPr>
            <sz val="9"/>
            <color indexed="81"/>
            <rFont val="ＭＳ Ｐゴシック"/>
            <family val="3"/>
            <charset val="128"/>
          </rPr>
          <t>週の終わりとなる曜日にするといいです。※日曜など</t>
        </r>
      </text>
    </comment>
  </commentList>
</comments>
</file>

<file path=xl/sharedStrings.xml><?xml version="1.0" encoding="utf-8"?>
<sst xmlns="http://schemas.openxmlformats.org/spreadsheetml/2006/main" count="29" uniqueCount="25">
  <si>
    <t>体重</t>
  </si>
  <si>
    <t>開始日</t>
  </si>
  <si>
    <t>終了日</t>
  </si>
  <si>
    <t>20分&lt;-&gt;1h 係数</t>
  </si>
  <si>
    <t>期間(日・週・月)</t>
  </si>
  <si>
    <t>目標体重(kg)</t>
  </si>
  <si>
    <t>開始時体重(kg)</t>
  </si>
  <si>
    <t>体重増減値（週）</t>
  </si>
  <si>
    <t>開始時FTP(20分)</t>
  </si>
  <si>
    <t>開始時FTP(1h)</t>
  </si>
  <si>
    <t>目標FTP(20分)</t>
  </si>
  <si>
    <t>目標FTP(1h)</t>
  </si>
  <si>
    <t>週</t>
  </si>
  <si>
    <t>期間（開始）</t>
  </si>
  <si>
    <t>期間（終了）</t>
  </si>
  <si>
    <t>目標</t>
  </si>
  <si>
    <t>実績</t>
  </si>
  <si>
    <t>W（20分）</t>
  </si>
  <si>
    <t>W（1H）</t>
  </si>
  <si>
    <t>W/kg（1H）</t>
  </si>
  <si>
    <r>
      <rPr>
        <b/>
        <sz val="10"/>
        <rFont val="ＭＳ Ｐゴシック"/>
        <family val="3"/>
        <charset val="128"/>
      </rPr>
      <t>上昇値</t>
    </r>
    <r>
      <rPr>
        <b/>
        <sz val="10"/>
        <rFont val="Arial"/>
        <family val="2"/>
      </rPr>
      <t>(W)</t>
    </r>
    <r>
      <rPr>
        <b/>
        <sz val="10"/>
        <rFont val="Arial"/>
      </rPr>
      <t>(</t>
    </r>
    <r>
      <rPr>
        <b/>
        <sz val="10"/>
        <rFont val="ＭＳ Ｐゴシック"/>
        <family val="3"/>
        <charset val="128"/>
      </rPr>
      <t>週</t>
    </r>
    <r>
      <rPr>
        <b/>
        <sz val="10"/>
        <rFont val="Arial"/>
      </rPr>
      <t>)(20</t>
    </r>
    <r>
      <rPr>
        <b/>
        <sz val="10"/>
        <rFont val="ＭＳ Ｐゴシック"/>
        <family val="3"/>
        <charset val="128"/>
      </rPr>
      <t>分</t>
    </r>
    <r>
      <rPr>
        <b/>
        <sz val="10"/>
        <rFont val="Arial"/>
      </rPr>
      <t>)</t>
    </r>
    <phoneticPr fontId="4"/>
  </si>
  <si>
    <r>
      <rPr>
        <b/>
        <sz val="10"/>
        <rFont val="ＭＳ Ｐゴシック"/>
        <family val="3"/>
        <charset val="128"/>
      </rPr>
      <t>上昇値</t>
    </r>
    <r>
      <rPr>
        <b/>
        <sz val="10"/>
        <rFont val="Arial"/>
        <family val="2"/>
      </rPr>
      <t>(W)</t>
    </r>
    <r>
      <rPr>
        <b/>
        <sz val="10"/>
        <rFont val="Arial"/>
      </rPr>
      <t>(</t>
    </r>
    <r>
      <rPr>
        <b/>
        <sz val="10"/>
        <rFont val="ＭＳ Ｐゴシック"/>
        <family val="3"/>
        <charset val="128"/>
      </rPr>
      <t>月</t>
    </r>
    <r>
      <rPr>
        <b/>
        <sz val="10"/>
        <rFont val="Arial"/>
      </rPr>
      <t>)(20</t>
    </r>
    <r>
      <rPr>
        <b/>
        <sz val="10"/>
        <rFont val="ＭＳ Ｐゴシック"/>
        <family val="3"/>
        <charset val="128"/>
      </rPr>
      <t>分</t>
    </r>
    <r>
      <rPr>
        <b/>
        <sz val="10"/>
        <rFont val="Arial"/>
      </rPr>
      <t>)</t>
    </r>
    <phoneticPr fontId="4"/>
  </si>
  <si>
    <r>
      <rPr>
        <b/>
        <sz val="10"/>
        <rFont val="ＭＳ Ｐゴシック"/>
        <family val="3"/>
        <charset val="128"/>
      </rPr>
      <t>上昇値</t>
    </r>
    <r>
      <rPr>
        <b/>
        <sz val="10"/>
        <rFont val="Arial"/>
        <family val="2"/>
      </rPr>
      <t>(W)</t>
    </r>
    <r>
      <rPr>
        <b/>
        <sz val="10"/>
        <rFont val="Arial"/>
      </rPr>
      <t>(</t>
    </r>
    <r>
      <rPr>
        <b/>
        <sz val="10"/>
        <rFont val="ＭＳ Ｐゴシック"/>
        <family val="3"/>
        <charset val="128"/>
      </rPr>
      <t>週</t>
    </r>
    <r>
      <rPr>
        <b/>
        <sz val="10"/>
        <rFont val="Arial"/>
      </rPr>
      <t>)(1h)</t>
    </r>
    <phoneticPr fontId="4"/>
  </si>
  <si>
    <r>
      <rPr>
        <b/>
        <sz val="10"/>
        <rFont val="ＭＳ Ｐゴシック"/>
        <family val="3"/>
        <charset val="128"/>
      </rPr>
      <t>上昇値</t>
    </r>
    <r>
      <rPr>
        <b/>
        <sz val="10"/>
        <rFont val="Arial"/>
        <family val="2"/>
      </rPr>
      <t>(W)</t>
    </r>
    <r>
      <rPr>
        <b/>
        <sz val="10"/>
        <rFont val="Arial"/>
      </rPr>
      <t>(</t>
    </r>
    <r>
      <rPr>
        <b/>
        <sz val="10"/>
        <rFont val="ＭＳ Ｐゴシック"/>
        <family val="3"/>
        <charset val="128"/>
      </rPr>
      <t>月</t>
    </r>
    <r>
      <rPr>
        <b/>
        <sz val="10"/>
        <rFont val="Arial"/>
      </rPr>
      <t>)(1h)</t>
    </r>
    <phoneticPr fontId="4"/>
  </si>
  <si>
    <r>
      <rPr>
        <b/>
        <sz val="10"/>
        <rFont val="ＭＳ Ｐゴシック"/>
        <family val="3"/>
        <charset val="128"/>
      </rPr>
      <t>目標</t>
    </r>
    <r>
      <rPr>
        <b/>
        <sz val="10"/>
        <rFont val="Arial"/>
      </rPr>
      <t>PWR</t>
    </r>
    <r>
      <rPr>
        <b/>
        <sz val="10"/>
        <rFont val="Arial"/>
        <family val="2"/>
      </rPr>
      <t>(1h)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</si>
</sst>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9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Arial"/>
      <family val="2"/>
    </font>
    <font>
      <b/>
      <sz val="12"/>
      <name val="Arial"/>
      <family val="2"/>
    </font>
    <font>
      <sz val="9"/>
      <color indexed="8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EAD1DC"/>
        <bgColor rgb="FFEAD1D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2" fillId="5" borderId="1" xfId="0" applyFont="1" applyFill="1" applyBorder="1" applyAlignment="1">
      <alignment horizontal="left"/>
    </xf>
    <xf numFmtId="14" fontId="3" fillId="2" borderId="1" xfId="0" applyNumberFormat="1" applyFont="1" applyFill="1" applyBorder="1" applyAlignment="1"/>
    <xf numFmtId="0" fontId="3" fillId="0" borderId="0" xfId="0" applyFont="1"/>
    <xf numFmtId="0" fontId="3" fillId="6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1" fontId="3" fillId="0" borderId="1" xfId="0" applyNumberFormat="1" applyFont="1" applyBorder="1" applyAlignment="1"/>
    <xf numFmtId="1" fontId="3" fillId="0" borderId="1" xfId="0" applyNumberFormat="1" applyFont="1" applyBorder="1"/>
    <xf numFmtId="0" fontId="3" fillId="0" borderId="0" xfId="0" applyFont="1"/>
    <xf numFmtId="0" fontId="2" fillId="6" borderId="1" xfId="0" applyFont="1" applyFill="1" applyBorder="1" applyAlignment="1"/>
    <xf numFmtId="0" fontId="3" fillId="2" borderId="1" xfId="0" applyFont="1" applyFill="1" applyBorder="1" applyAlignment="1"/>
    <xf numFmtId="2" fontId="3" fillId="0" borderId="1" xfId="0" applyNumberFormat="1" applyFont="1" applyBorder="1"/>
    <xf numFmtId="176" fontId="3" fillId="2" borderId="1" xfId="0" applyNumberFormat="1" applyFont="1" applyFill="1" applyBorder="1" applyAlignment="1"/>
    <xf numFmtId="176" fontId="3" fillId="0" borderId="1" xfId="0" applyNumberFormat="1" applyFont="1" applyBorder="1"/>
    <xf numFmtId="0" fontId="2" fillId="6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/>
    <xf numFmtId="14" fontId="3" fillId="0" borderId="1" xfId="0" applyNumberFormat="1" applyFont="1" applyBorder="1"/>
    <xf numFmtId="176" fontId="3" fillId="2" borderId="1" xfId="0" applyNumberFormat="1" applyFont="1" applyFill="1" applyBorder="1"/>
    <xf numFmtId="0" fontId="1" fillId="0" borderId="3" xfId="0" applyFont="1" applyBorder="1"/>
    <xf numFmtId="0" fontId="1" fillId="0" borderId="4" xfId="0" applyFont="1" applyBorder="1"/>
    <xf numFmtId="0" fontId="2" fillId="7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/>
    </xf>
    <xf numFmtId="0" fontId="6" fillId="6" borderId="1" xfId="0" applyFont="1" applyFill="1" applyBorder="1" applyAlignment="1"/>
    <xf numFmtId="176" fontId="7" fillId="0" borderId="1" xfId="0" applyNumberFormat="1" applyFont="1" applyBorder="1" applyAlignment="1"/>
    <xf numFmtId="0" fontId="7" fillId="2" borderId="1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04"/>
  <sheetViews>
    <sheetView showGridLines="0" tabSelected="1" workbookViewId="0">
      <pane ySplit="9" topLeftCell="A10" activePane="bottomLeft" state="frozen"/>
      <selection pane="bottomLeft" activeCell="G4" sqref="G4"/>
    </sheetView>
  </sheetViews>
  <sheetFormatPr defaultColWidth="14.42578125" defaultRowHeight="15.75" customHeight="1" x14ac:dyDescent="0.2"/>
  <cols>
    <col min="1" max="1" width="19.28515625" customWidth="1"/>
    <col min="2" max="2" width="15.85546875" customWidth="1"/>
    <col min="3" max="3" width="19.7109375" customWidth="1"/>
    <col min="4" max="11" width="15.85546875" customWidth="1"/>
  </cols>
  <sheetData>
    <row r="1" spans="1:28" ht="12.75" x14ac:dyDescent="0.2">
      <c r="A1" s="1" t="s">
        <v>1</v>
      </c>
      <c r="B1" s="2">
        <v>42541</v>
      </c>
      <c r="C1" s="1" t="s">
        <v>2</v>
      </c>
      <c r="D1" s="2">
        <v>42890</v>
      </c>
      <c r="E1" s="3"/>
      <c r="F1" s="3"/>
      <c r="G1" s="4" t="s">
        <v>3</v>
      </c>
      <c r="H1" s="5">
        <v>0.92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2.75" x14ac:dyDescent="0.2">
      <c r="A2" s="1" t="s">
        <v>4</v>
      </c>
      <c r="B2" s="6">
        <f>D1-B1</f>
        <v>349</v>
      </c>
      <c r="C2" s="7">
        <f>B2/7</f>
        <v>49.857142857142854</v>
      </c>
      <c r="D2" s="7">
        <f>B2/31</f>
        <v>11.258064516129032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8.25" customHeight="1" x14ac:dyDescent="0.2">
      <c r="A3" s="8"/>
      <c r="B3" s="8"/>
      <c r="C3" s="8"/>
      <c r="D3" s="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x14ac:dyDescent="0.25">
      <c r="A4" s="30" t="s">
        <v>24</v>
      </c>
      <c r="B4" s="32">
        <v>5</v>
      </c>
      <c r="C4" s="1" t="s">
        <v>5</v>
      </c>
      <c r="D4" s="32">
        <v>56</v>
      </c>
      <c r="E4" s="9" t="s">
        <v>6</v>
      </c>
      <c r="F4" s="10">
        <v>56</v>
      </c>
      <c r="G4" s="9" t="s">
        <v>7</v>
      </c>
      <c r="H4" s="11">
        <f>(D4-F4)/C2</f>
        <v>0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x14ac:dyDescent="0.25">
      <c r="A5" s="9" t="s">
        <v>8</v>
      </c>
      <c r="B5" s="12">
        <v>250</v>
      </c>
      <c r="C5" s="9" t="s">
        <v>9</v>
      </c>
      <c r="D5" s="13">
        <f>B5*$H$1</f>
        <v>230</v>
      </c>
      <c r="E5" s="1" t="s">
        <v>10</v>
      </c>
      <c r="F5" s="31">
        <f>H5/$H$1</f>
        <v>304.3478260869565</v>
      </c>
      <c r="G5" s="1" t="s">
        <v>11</v>
      </c>
      <c r="H5" s="31">
        <f>D4*B4</f>
        <v>280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2.75" x14ac:dyDescent="0.2">
      <c r="A6" s="29" t="s">
        <v>20</v>
      </c>
      <c r="B6" s="13">
        <f>(F5-B5)/C2</f>
        <v>1.0900710103401019</v>
      </c>
      <c r="C6" s="30" t="s">
        <v>21</v>
      </c>
      <c r="D6" s="13">
        <f>(F5-B5)/D2</f>
        <v>4.8274573315061646</v>
      </c>
      <c r="E6" s="29" t="s">
        <v>22</v>
      </c>
      <c r="F6" s="13">
        <f>(H5-D5)/C2</f>
        <v>1.002865329512894</v>
      </c>
      <c r="G6" s="30" t="s">
        <v>23</v>
      </c>
      <c r="H6" s="13">
        <f>(H5-D5)/D2</f>
        <v>4.4412607449856738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x14ac:dyDescent="0.2">
      <c r="A8" s="14" t="s">
        <v>12</v>
      </c>
      <c r="B8" s="15" t="s">
        <v>13</v>
      </c>
      <c r="C8" s="16" t="s">
        <v>14</v>
      </c>
      <c r="D8" s="27" t="s">
        <v>15</v>
      </c>
      <c r="E8" s="25"/>
      <c r="F8" s="25"/>
      <c r="G8" s="26"/>
      <c r="H8" s="28" t="s">
        <v>16</v>
      </c>
      <c r="I8" s="25"/>
      <c r="J8" s="25"/>
      <c r="K8" s="26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2.75" x14ac:dyDescent="0.2">
      <c r="A9" s="17"/>
      <c r="B9" s="18"/>
      <c r="C9" s="19"/>
      <c r="D9" s="20" t="s">
        <v>17</v>
      </c>
      <c r="E9" s="20" t="s">
        <v>18</v>
      </c>
      <c r="F9" s="20" t="s">
        <v>0</v>
      </c>
      <c r="G9" s="20" t="s">
        <v>19</v>
      </c>
      <c r="H9" s="21" t="s">
        <v>17</v>
      </c>
      <c r="I9" s="21" t="s">
        <v>18</v>
      </c>
      <c r="J9" s="21" t="s">
        <v>0</v>
      </c>
      <c r="K9" s="21" t="s">
        <v>19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x14ac:dyDescent="0.2">
      <c r="A10" s="22">
        <v>1</v>
      </c>
      <c r="B10" s="23">
        <f>B1</f>
        <v>42541</v>
      </c>
      <c r="C10" s="23">
        <f>B10+6</f>
        <v>42547</v>
      </c>
      <c r="D10" s="13">
        <f>$B$5+B6</f>
        <v>251.0900710103401</v>
      </c>
      <c r="E10" s="13">
        <f t="shared" ref="E10:E109" si="0">D10*$H$1</f>
        <v>231.0028653295129</v>
      </c>
      <c r="F10" s="13">
        <f>F4+$H$4</f>
        <v>56</v>
      </c>
      <c r="G10" s="13">
        <f t="shared" ref="G10:G109" si="1">E10/F10</f>
        <v>4.1250511665984444</v>
      </c>
      <c r="H10" s="12">
        <v>281</v>
      </c>
      <c r="I10" s="13">
        <f t="shared" ref="I10:I109" si="2">IF(H10,H10*$H$1,"")</f>
        <v>258.52000000000004</v>
      </c>
      <c r="J10" s="12">
        <v>62</v>
      </c>
      <c r="K10" s="13">
        <f t="shared" ref="K10:K109" si="3">IF(J10,I10/J10,"")</f>
        <v>4.1696774193548389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2.75" x14ac:dyDescent="0.2">
      <c r="A11" s="22">
        <v>2</v>
      </c>
      <c r="B11" s="23">
        <f t="shared" ref="B11:C11" si="4">B10+7</f>
        <v>42548</v>
      </c>
      <c r="C11" s="23">
        <f t="shared" si="4"/>
        <v>42554</v>
      </c>
      <c r="D11" s="13">
        <f t="shared" ref="D11:D109" si="5">D10+$B$6</f>
        <v>252.18014202068019</v>
      </c>
      <c r="E11" s="13">
        <f t="shared" si="0"/>
        <v>232.0057306590258</v>
      </c>
      <c r="F11" s="13">
        <f t="shared" ref="F11:F109" si="6">F10+$H$4</f>
        <v>56</v>
      </c>
      <c r="G11" s="13">
        <f t="shared" si="1"/>
        <v>4.142959476054032</v>
      </c>
      <c r="H11" s="12">
        <v>286</v>
      </c>
      <c r="I11" s="13">
        <f t="shared" si="2"/>
        <v>263.12</v>
      </c>
      <c r="J11" s="12">
        <v>62</v>
      </c>
      <c r="K11" s="13">
        <f t="shared" si="3"/>
        <v>4.2438709677419357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x14ac:dyDescent="0.2">
      <c r="A12" s="22">
        <v>3</v>
      </c>
      <c r="B12" s="23">
        <f t="shared" ref="B12:C12" si="7">B11+7</f>
        <v>42555</v>
      </c>
      <c r="C12" s="23">
        <f t="shared" si="7"/>
        <v>42561</v>
      </c>
      <c r="D12" s="13">
        <f t="shared" si="5"/>
        <v>253.27021303102029</v>
      </c>
      <c r="E12" s="13">
        <f t="shared" si="0"/>
        <v>233.00859598853867</v>
      </c>
      <c r="F12" s="13">
        <f t="shared" si="6"/>
        <v>56</v>
      </c>
      <c r="G12" s="13">
        <f t="shared" si="1"/>
        <v>4.1608677855096188</v>
      </c>
      <c r="H12" s="24"/>
      <c r="I12" s="13" t="str">
        <f t="shared" si="2"/>
        <v/>
      </c>
      <c r="J12" s="12"/>
      <c r="K12" s="13" t="str">
        <f t="shared" si="3"/>
        <v/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2.75" x14ac:dyDescent="0.2">
      <c r="A13" s="22">
        <v>4</v>
      </c>
      <c r="B13" s="23">
        <f t="shared" ref="B13:C13" si="8">B12+7</f>
        <v>42562</v>
      </c>
      <c r="C13" s="23">
        <f t="shared" si="8"/>
        <v>42568</v>
      </c>
      <c r="D13" s="13">
        <f t="shared" si="5"/>
        <v>254.36028404136039</v>
      </c>
      <c r="E13" s="13">
        <f t="shared" si="0"/>
        <v>234.01146131805157</v>
      </c>
      <c r="F13" s="13">
        <f t="shared" si="6"/>
        <v>56</v>
      </c>
      <c r="G13" s="13">
        <f t="shared" si="1"/>
        <v>4.1787760949652064</v>
      </c>
      <c r="H13" s="24"/>
      <c r="I13" s="13" t="str">
        <f t="shared" si="2"/>
        <v/>
      </c>
      <c r="J13" s="12"/>
      <c r="K13" s="13" t="str">
        <f t="shared" si="3"/>
        <v/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2.75" x14ac:dyDescent="0.2">
      <c r="A14" s="22">
        <v>5</v>
      </c>
      <c r="B14" s="23">
        <f t="shared" ref="B14:C14" si="9">B13+7</f>
        <v>42569</v>
      </c>
      <c r="C14" s="23">
        <f t="shared" si="9"/>
        <v>42575</v>
      </c>
      <c r="D14" s="13">
        <f t="shared" si="5"/>
        <v>255.45035505170048</v>
      </c>
      <c r="E14" s="13">
        <f t="shared" si="0"/>
        <v>235.01432664756445</v>
      </c>
      <c r="F14" s="13">
        <f t="shared" si="6"/>
        <v>56</v>
      </c>
      <c r="G14" s="13">
        <f t="shared" si="1"/>
        <v>4.196684404420794</v>
      </c>
      <c r="H14" s="24"/>
      <c r="I14" s="13" t="str">
        <f t="shared" si="2"/>
        <v/>
      </c>
      <c r="J14" s="12"/>
      <c r="K14" s="13" t="str">
        <f t="shared" si="3"/>
        <v/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2.75" x14ac:dyDescent="0.2">
      <c r="A15" s="22">
        <v>6</v>
      </c>
      <c r="B15" s="23">
        <f t="shared" ref="B15:C15" si="10">B14+7</f>
        <v>42576</v>
      </c>
      <c r="C15" s="23">
        <f t="shared" si="10"/>
        <v>42582</v>
      </c>
      <c r="D15" s="13">
        <f t="shared" si="5"/>
        <v>256.54042606204058</v>
      </c>
      <c r="E15" s="13">
        <f t="shared" si="0"/>
        <v>236.01719197707735</v>
      </c>
      <c r="F15" s="13">
        <f t="shared" si="6"/>
        <v>56</v>
      </c>
      <c r="G15" s="13">
        <f t="shared" si="1"/>
        <v>4.2145927138763808</v>
      </c>
      <c r="H15" s="24"/>
      <c r="I15" s="13" t="str">
        <f t="shared" si="2"/>
        <v/>
      </c>
      <c r="J15" s="12"/>
      <c r="K15" s="13" t="str">
        <f t="shared" si="3"/>
        <v/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x14ac:dyDescent="0.2">
      <c r="A16" s="22">
        <v>7</v>
      </c>
      <c r="B16" s="23">
        <f t="shared" ref="B16:C16" si="11">B15+7</f>
        <v>42583</v>
      </c>
      <c r="C16" s="23">
        <f t="shared" si="11"/>
        <v>42589</v>
      </c>
      <c r="D16" s="13">
        <f t="shared" si="5"/>
        <v>257.63049707238071</v>
      </c>
      <c r="E16" s="13">
        <f t="shared" si="0"/>
        <v>237.02005730659025</v>
      </c>
      <c r="F16" s="13">
        <f t="shared" si="6"/>
        <v>56</v>
      </c>
      <c r="G16" s="13">
        <f t="shared" si="1"/>
        <v>4.2325010233319684</v>
      </c>
      <c r="H16" s="24"/>
      <c r="I16" s="13" t="str">
        <f t="shared" si="2"/>
        <v/>
      </c>
      <c r="J16" s="12"/>
      <c r="K16" s="13" t="str">
        <f t="shared" si="3"/>
        <v/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2.75" x14ac:dyDescent="0.2">
      <c r="A17" s="22">
        <v>8</v>
      </c>
      <c r="B17" s="23">
        <f t="shared" ref="B17:C17" si="12">B16+7</f>
        <v>42590</v>
      </c>
      <c r="C17" s="23">
        <f t="shared" si="12"/>
        <v>42596</v>
      </c>
      <c r="D17" s="13">
        <f t="shared" si="5"/>
        <v>258.72056808272083</v>
      </c>
      <c r="E17" s="13">
        <f t="shared" si="0"/>
        <v>238.02292263610317</v>
      </c>
      <c r="F17" s="13">
        <f t="shared" si="6"/>
        <v>56</v>
      </c>
      <c r="G17" s="13">
        <f t="shared" si="1"/>
        <v>4.2504093327875569</v>
      </c>
      <c r="H17" s="24"/>
      <c r="I17" s="13" t="str">
        <f t="shared" si="2"/>
        <v/>
      </c>
      <c r="J17" s="12"/>
      <c r="K17" s="13" t="str">
        <f t="shared" si="3"/>
        <v/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x14ac:dyDescent="0.2">
      <c r="A18" s="22">
        <v>9</v>
      </c>
      <c r="B18" s="23">
        <f t="shared" ref="B18:C18" si="13">B17+7</f>
        <v>42597</v>
      </c>
      <c r="C18" s="23">
        <f t="shared" si="13"/>
        <v>42603</v>
      </c>
      <c r="D18" s="13">
        <f t="shared" si="5"/>
        <v>259.81063909306096</v>
      </c>
      <c r="E18" s="13">
        <f t="shared" si="0"/>
        <v>239.0257879656161</v>
      </c>
      <c r="F18" s="13">
        <f t="shared" si="6"/>
        <v>56</v>
      </c>
      <c r="G18" s="13">
        <f t="shared" si="1"/>
        <v>4.2683176422431446</v>
      </c>
      <c r="H18" s="24"/>
      <c r="I18" s="13" t="str">
        <f t="shared" si="2"/>
        <v/>
      </c>
      <c r="J18" s="12"/>
      <c r="K18" s="13" t="str">
        <f t="shared" si="3"/>
        <v/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2.75" x14ac:dyDescent="0.2">
      <c r="A19" s="22">
        <v>10</v>
      </c>
      <c r="B19" s="23">
        <f t="shared" ref="B19:C19" si="14">B18+7</f>
        <v>42604</v>
      </c>
      <c r="C19" s="23">
        <f t="shared" si="14"/>
        <v>42610</v>
      </c>
      <c r="D19" s="13">
        <f t="shared" si="5"/>
        <v>260.90071010340108</v>
      </c>
      <c r="E19" s="13">
        <f t="shared" si="0"/>
        <v>240.028653295129</v>
      </c>
      <c r="F19" s="13">
        <f t="shared" si="6"/>
        <v>56</v>
      </c>
      <c r="G19" s="13">
        <f t="shared" si="1"/>
        <v>4.2862259516987322</v>
      </c>
      <c r="H19" s="24"/>
      <c r="I19" s="13" t="str">
        <f t="shared" si="2"/>
        <v/>
      </c>
      <c r="J19" s="12"/>
      <c r="K19" s="13" t="str">
        <f t="shared" si="3"/>
        <v/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x14ac:dyDescent="0.2">
      <c r="A20" s="22">
        <v>11</v>
      </c>
      <c r="B20" s="23">
        <f t="shared" ref="B20:C20" si="15">B19+7</f>
        <v>42611</v>
      </c>
      <c r="C20" s="23">
        <f t="shared" si="15"/>
        <v>42617</v>
      </c>
      <c r="D20" s="13">
        <f t="shared" si="5"/>
        <v>261.99078111374121</v>
      </c>
      <c r="E20" s="13">
        <f t="shared" si="0"/>
        <v>241.03151862464193</v>
      </c>
      <c r="F20" s="13">
        <f t="shared" si="6"/>
        <v>56</v>
      </c>
      <c r="G20" s="13">
        <f t="shared" si="1"/>
        <v>4.3041342611543199</v>
      </c>
      <c r="H20" s="24"/>
      <c r="I20" s="13" t="str">
        <f t="shared" si="2"/>
        <v/>
      </c>
      <c r="J20" s="12"/>
      <c r="K20" s="13" t="str">
        <f t="shared" si="3"/>
        <v/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2.75" x14ac:dyDescent="0.2">
      <c r="A21" s="22">
        <v>12</v>
      </c>
      <c r="B21" s="23">
        <f t="shared" ref="B21:C21" si="16">B20+7</f>
        <v>42618</v>
      </c>
      <c r="C21" s="23">
        <f t="shared" si="16"/>
        <v>42624</v>
      </c>
      <c r="D21" s="13">
        <f t="shared" si="5"/>
        <v>263.08085212408133</v>
      </c>
      <c r="E21" s="13">
        <f t="shared" si="0"/>
        <v>242.03438395415483</v>
      </c>
      <c r="F21" s="13">
        <f t="shared" si="6"/>
        <v>56</v>
      </c>
      <c r="G21" s="13">
        <f t="shared" si="1"/>
        <v>4.3220425706099075</v>
      </c>
      <c r="H21" s="24"/>
      <c r="I21" s="13" t="str">
        <f t="shared" si="2"/>
        <v/>
      </c>
      <c r="J21" s="12"/>
      <c r="K21" s="13" t="str">
        <f t="shared" si="3"/>
        <v/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x14ac:dyDescent="0.2">
      <c r="A22" s="22">
        <v>13</v>
      </c>
      <c r="B22" s="23">
        <f t="shared" ref="B22:C22" si="17">B21+7</f>
        <v>42625</v>
      </c>
      <c r="C22" s="23">
        <f t="shared" si="17"/>
        <v>42631</v>
      </c>
      <c r="D22" s="13">
        <f t="shared" si="5"/>
        <v>264.17092313442146</v>
      </c>
      <c r="E22" s="13">
        <f t="shared" si="0"/>
        <v>243.03724928366776</v>
      </c>
      <c r="F22" s="13">
        <f t="shared" si="6"/>
        <v>56</v>
      </c>
      <c r="G22" s="13">
        <f t="shared" si="1"/>
        <v>4.339950880065496</v>
      </c>
      <c r="H22" s="24"/>
      <c r="I22" s="13" t="str">
        <f t="shared" si="2"/>
        <v/>
      </c>
      <c r="J22" s="12"/>
      <c r="K22" s="13" t="str">
        <f t="shared" si="3"/>
        <v/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2.75" x14ac:dyDescent="0.2">
      <c r="A23" s="22">
        <v>14</v>
      </c>
      <c r="B23" s="23">
        <f t="shared" ref="B23:C23" si="18">B22+7</f>
        <v>42632</v>
      </c>
      <c r="C23" s="23">
        <f t="shared" si="18"/>
        <v>42638</v>
      </c>
      <c r="D23" s="13">
        <f t="shared" si="5"/>
        <v>265.26099414476158</v>
      </c>
      <c r="E23" s="13">
        <f t="shared" si="0"/>
        <v>244.04011461318066</v>
      </c>
      <c r="F23" s="13">
        <f t="shared" si="6"/>
        <v>56</v>
      </c>
      <c r="G23" s="13">
        <f t="shared" si="1"/>
        <v>4.3578591895210836</v>
      </c>
      <c r="H23" s="24"/>
      <c r="I23" s="13" t="str">
        <f t="shared" si="2"/>
        <v/>
      </c>
      <c r="J23" s="12"/>
      <c r="K23" s="13" t="str">
        <f t="shared" si="3"/>
        <v/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2.75" x14ac:dyDescent="0.2">
      <c r="A24" s="22">
        <v>15</v>
      </c>
      <c r="B24" s="23">
        <f t="shared" ref="B24:C24" si="19">B23+7</f>
        <v>42639</v>
      </c>
      <c r="C24" s="23">
        <f t="shared" si="19"/>
        <v>42645</v>
      </c>
      <c r="D24" s="13">
        <f t="shared" si="5"/>
        <v>266.35106515510171</v>
      </c>
      <c r="E24" s="13">
        <f t="shared" si="0"/>
        <v>245.04297994269359</v>
      </c>
      <c r="F24" s="13">
        <f t="shared" si="6"/>
        <v>56</v>
      </c>
      <c r="G24" s="13">
        <f t="shared" si="1"/>
        <v>4.3757674989766713</v>
      </c>
      <c r="H24" s="24"/>
      <c r="I24" s="13" t="str">
        <f t="shared" si="2"/>
        <v/>
      </c>
      <c r="J24" s="12"/>
      <c r="K24" s="13" t="str">
        <f t="shared" si="3"/>
        <v/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2.75" x14ac:dyDescent="0.2">
      <c r="A25" s="22">
        <v>16</v>
      </c>
      <c r="B25" s="23">
        <f t="shared" ref="B25:C25" si="20">B24+7</f>
        <v>42646</v>
      </c>
      <c r="C25" s="23">
        <f t="shared" si="20"/>
        <v>42652</v>
      </c>
      <c r="D25" s="13">
        <f t="shared" si="5"/>
        <v>267.44113616544183</v>
      </c>
      <c r="E25" s="13">
        <f t="shared" si="0"/>
        <v>246.04584527220649</v>
      </c>
      <c r="F25" s="13">
        <f t="shared" si="6"/>
        <v>56</v>
      </c>
      <c r="G25" s="13">
        <f t="shared" si="1"/>
        <v>4.3936758084322589</v>
      </c>
      <c r="H25" s="24"/>
      <c r="I25" s="13" t="str">
        <f t="shared" si="2"/>
        <v/>
      </c>
      <c r="J25" s="12"/>
      <c r="K25" s="13" t="str">
        <f t="shared" si="3"/>
        <v/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12.75" x14ac:dyDescent="0.2">
      <c r="A26" s="22">
        <v>17</v>
      </c>
      <c r="B26" s="23">
        <f t="shared" ref="B26:C26" si="21">B25+7</f>
        <v>42653</v>
      </c>
      <c r="C26" s="23">
        <f t="shared" si="21"/>
        <v>42659</v>
      </c>
      <c r="D26" s="13">
        <f t="shared" si="5"/>
        <v>268.53120717578196</v>
      </c>
      <c r="E26" s="13">
        <f t="shared" si="0"/>
        <v>247.04871060171942</v>
      </c>
      <c r="F26" s="13">
        <f t="shared" si="6"/>
        <v>56</v>
      </c>
      <c r="G26" s="13">
        <f t="shared" si="1"/>
        <v>4.4115841178878465</v>
      </c>
      <c r="H26" s="24"/>
      <c r="I26" s="13" t="str">
        <f t="shared" si="2"/>
        <v/>
      </c>
      <c r="J26" s="12"/>
      <c r="K26" s="13" t="str">
        <f t="shared" si="3"/>
        <v/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12.75" x14ac:dyDescent="0.2">
      <c r="A27" s="22">
        <v>18</v>
      </c>
      <c r="B27" s="23">
        <f t="shared" ref="B27:C27" si="22">B26+7</f>
        <v>42660</v>
      </c>
      <c r="C27" s="23">
        <f t="shared" si="22"/>
        <v>42666</v>
      </c>
      <c r="D27" s="13">
        <f t="shared" si="5"/>
        <v>269.62127818612208</v>
      </c>
      <c r="E27" s="13">
        <f t="shared" si="0"/>
        <v>248.05157593123232</v>
      </c>
      <c r="F27" s="13">
        <f t="shared" si="6"/>
        <v>56</v>
      </c>
      <c r="G27" s="13">
        <f t="shared" si="1"/>
        <v>4.4294924273434342</v>
      </c>
      <c r="H27" s="24"/>
      <c r="I27" s="13" t="str">
        <f t="shared" si="2"/>
        <v/>
      </c>
      <c r="J27" s="12"/>
      <c r="K27" s="13" t="str">
        <f t="shared" si="3"/>
        <v/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12.75" x14ac:dyDescent="0.2">
      <c r="A28" s="22">
        <v>19</v>
      </c>
      <c r="B28" s="23">
        <f t="shared" ref="B28:C28" si="23">B27+7</f>
        <v>42667</v>
      </c>
      <c r="C28" s="23">
        <f t="shared" si="23"/>
        <v>42673</v>
      </c>
      <c r="D28" s="13">
        <f t="shared" si="5"/>
        <v>270.71134919646221</v>
      </c>
      <c r="E28" s="13">
        <f t="shared" si="0"/>
        <v>249.05444126074525</v>
      </c>
      <c r="F28" s="13">
        <f t="shared" si="6"/>
        <v>56</v>
      </c>
      <c r="G28" s="13">
        <f t="shared" si="1"/>
        <v>4.4474007367990227</v>
      </c>
      <c r="H28" s="24"/>
      <c r="I28" s="13" t="str">
        <f t="shared" si="2"/>
        <v/>
      </c>
      <c r="J28" s="12"/>
      <c r="K28" s="13" t="str">
        <f t="shared" si="3"/>
        <v/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2.75" x14ac:dyDescent="0.2">
      <c r="A29" s="22">
        <v>20</v>
      </c>
      <c r="B29" s="23">
        <f t="shared" ref="B29:C29" si="24">B28+7</f>
        <v>42674</v>
      </c>
      <c r="C29" s="23">
        <f t="shared" si="24"/>
        <v>42680</v>
      </c>
      <c r="D29" s="13">
        <f t="shared" si="5"/>
        <v>271.80142020680233</v>
      </c>
      <c r="E29" s="13">
        <f t="shared" si="0"/>
        <v>250.05730659025815</v>
      </c>
      <c r="F29" s="13">
        <f t="shared" si="6"/>
        <v>56</v>
      </c>
      <c r="G29" s="13">
        <f t="shared" si="1"/>
        <v>4.4653090462546094</v>
      </c>
      <c r="H29" s="24"/>
      <c r="I29" s="13" t="str">
        <f t="shared" si="2"/>
        <v/>
      </c>
      <c r="J29" s="12"/>
      <c r="K29" s="13" t="str">
        <f t="shared" si="3"/>
        <v/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2.75" x14ac:dyDescent="0.2">
      <c r="A30" s="22">
        <v>21</v>
      </c>
      <c r="B30" s="23">
        <f t="shared" ref="B30:C30" si="25">B29+7</f>
        <v>42681</v>
      </c>
      <c r="C30" s="23">
        <f t="shared" si="25"/>
        <v>42687</v>
      </c>
      <c r="D30" s="13">
        <f t="shared" si="5"/>
        <v>272.89149121714246</v>
      </c>
      <c r="E30" s="13">
        <f t="shared" si="0"/>
        <v>251.06017191977108</v>
      </c>
      <c r="F30" s="13">
        <f t="shared" si="6"/>
        <v>56</v>
      </c>
      <c r="G30" s="13">
        <f t="shared" si="1"/>
        <v>4.483217355710198</v>
      </c>
      <c r="H30" s="24"/>
      <c r="I30" s="13" t="str">
        <f t="shared" si="2"/>
        <v/>
      </c>
      <c r="J30" s="12"/>
      <c r="K30" s="13" t="str">
        <f t="shared" si="3"/>
        <v/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2.75" x14ac:dyDescent="0.2">
      <c r="A31" s="22">
        <v>22</v>
      </c>
      <c r="B31" s="23">
        <f t="shared" ref="B31:C31" si="26">B30+7</f>
        <v>42688</v>
      </c>
      <c r="C31" s="23">
        <f t="shared" si="26"/>
        <v>42694</v>
      </c>
      <c r="D31" s="13">
        <f t="shared" si="5"/>
        <v>273.98156222748258</v>
      </c>
      <c r="E31" s="13">
        <f t="shared" si="0"/>
        <v>252.06303724928398</v>
      </c>
      <c r="F31" s="13">
        <f t="shared" si="6"/>
        <v>56</v>
      </c>
      <c r="G31" s="13">
        <f t="shared" si="1"/>
        <v>4.5011256651657856</v>
      </c>
      <c r="H31" s="24"/>
      <c r="I31" s="13" t="str">
        <f t="shared" si="2"/>
        <v/>
      </c>
      <c r="J31" s="12"/>
      <c r="K31" s="13" t="str">
        <f t="shared" si="3"/>
        <v/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12.75" x14ac:dyDescent="0.2">
      <c r="A32" s="22">
        <v>23</v>
      </c>
      <c r="B32" s="23">
        <f t="shared" ref="B32:C32" si="27">B31+7</f>
        <v>42695</v>
      </c>
      <c r="C32" s="23">
        <f t="shared" si="27"/>
        <v>42701</v>
      </c>
      <c r="D32" s="13">
        <f t="shared" si="5"/>
        <v>275.07163323782271</v>
      </c>
      <c r="E32" s="13">
        <f t="shared" si="0"/>
        <v>253.06590257879691</v>
      </c>
      <c r="F32" s="13">
        <f t="shared" si="6"/>
        <v>56</v>
      </c>
      <c r="G32" s="13">
        <f t="shared" si="1"/>
        <v>4.5190339746213732</v>
      </c>
      <c r="H32" s="24"/>
      <c r="I32" s="13" t="str">
        <f t="shared" si="2"/>
        <v/>
      </c>
      <c r="J32" s="12"/>
      <c r="K32" s="13" t="str">
        <f t="shared" si="3"/>
        <v/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12.75" x14ac:dyDescent="0.2">
      <c r="A33" s="22">
        <v>24</v>
      </c>
      <c r="B33" s="23">
        <f t="shared" ref="B33:C33" si="28">B32+7</f>
        <v>42702</v>
      </c>
      <c r="C33" s="23">
        <f t="shared" si="28"/>
        <v>42708</v>
      </c>
      <c r="D33" s="13">
        <f t="shared" si="5"/>
        <v>276.16170424816283</v>
      </c>
      <c r="E33" s="13">
        <f t="shared" si="0"/>
        <v>254.06876790830981</v>
      </c>
      <c r="F33" s="13">
        <f t="shared" si="6"/>
        <v>56</v>
      </c>
      <c r="G33" s="13">
        <f t="shared" si="1"/>
        <v>4.5369422840769609</v>
      </c>
      <c r="H33" s="24"/>
      <c r="I33" s="13" t="str">
        <f t="shared" si="2"/>
        <v/>
      </c>
      <c r="J33" s="12"/>
      <c r="K33" s="13" t="str">
        <f t="shared" si="3"/>
        <v/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2.75" x14ac:dyDescent="0.2">
      <c r="A34" s="22">
        <v>25</v>
      </c>
      <c r="B34" s="23">
        <f t="shared" ref="B34:C34" si="29">B33+7</f>
        <v>42709</v>
      </c>
      <c r="C34" s="23">
        <f t="shared" si="29"/>
        <v>42715</v>
      </c>
      <c r="D34" s="13">
        <f t="shared" si="5"/>
        <v>277.25177525850296</v>
      </c>
      <c r="E34" s="13">
        <f t="shared" si="0"/>
        <v>255.07163323782274</v>
      </c>
      <c r="F34" s="13">
        <f t="shared" si="6"/>
        <v>56</v>
      </c>
      <c r="G34" s="13">
        <f t="shared" si="1"/>
        <v>4.5548505935325485</v>
      </c>
      <c r="H34" s="24"/>
      <c r="I34" s="13" t="str">
        <f t="shared" si="2"/>
        <v/>
      </c>
      <c r="J34" s="12"/>
      <c r="K34" s="13" t="str">
        <f t="shared" si="3"/>
        <v/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12.75" x14ac:dyDescent="0.2">
      <c r="A35" s="22">
        <v>26</v>
      </c>
      <c r="B35" s="23">
        <f t="shared" ref="B35:C35" si="30">B34+7</f>
        <v>42716</v>
      </c>
      <c r="C35" s="23">
        <f t="shared" si="30"/>
        <v>42722</v>
      </c>
      <c r="D35" s="13">
        <f t="shared" si="5"/>
        <v>278.34184626884308</v>
      </c>
      <c r="E35" s="13">
        <f t="shared" si="0"/>
        <v>256.07449856733564</v>
      </c>
      <c r="F35" s="13">
        <f t="shared" si="6"/>
        <v>56</v>
      </c>
      <c r="G35" s="13">
        <f t="shared" si="1"/>
        <v>4.5727589029881361</v>
      </c>
      <c r="H35" s="24"/>
      <c r="I35" s="13" t="str">
        <f t="shared" si="2"/>
        <v/>
      </c>
      <c r="J35" s="12"/>
      <c r="K35" s="13" t="str">
        <f t="shared" si="3"/>
        <v/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12.75" x14ac:dyDescent="0.2">
      <c r="A36" s="22">
        <v>27</v>
      </c>
      <c r="B36" s="23">
        <f t="shared" ref="B36:C36" si="31">B35+7</f>
        <v>42723</v>
      </c>
      <c r="C36" s="23">
        <f t="shared" si="31"/>
        <v>42729</v>
      </c>
      <c r="D36" s="13">
        <f t="shared" si="5"/>
        <v>279.43191727918321</v>
      </c>
      <c r="E36" s="13">
        <f t="shared" si="0"/>
        <v>257.07736389684857</v>
      </c>
      <c r="F36" s="13">
        <f t="shared" si="6"/>
        <v>56</v>
      </c>
      <c r="G36" s="13">
        <f t="shared" si="1"/>
        <v>4.5906672124437247</v>
      </c>
      <c r="H36" s="24"/>
      <c r="I36" s="13" t="str">
        <f t="shared" si="2"/>
        <v/>
      </c>
      <c r="J36" s="12"/>
      <c r="K36" s="13" t="str">
        <f t="shared" si="3"/>
        <v/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2.75" x14ac:dyDescent="0.2">
      <c r="A37" s="22">
        <v>28</v>
      </c>
      <c r="B37" s="23">
        <f t="shared" ref="B37:C37" si="32">B36+7</f>
        <v>42730</v>
      </c>
      <c r="C37" s="23">
        <f t="shared" si="32"/>
        <v>42736</v>
      </c>
      <c r="D37" s="13">
        <f t="shared" si="5"/>
        <v>280.52198828952334</v>
      </c>
      <c r="E37" s="13">
        <f t="shared" si="0"/>
        <v>258.0802292263615</v>
      </c>
      <c r="F37" s="13">
        <f t="shared" si="6"/>
        <v>56</v>
      </c>
      <c r="G37" s="13">
        <f t="shared" si="1"/>
        <v>4.6085755218993123</v>
      </c>
      <c r="H37" s="24"/>
      <c r="I37" s="13" t="str">
        <f t="shared" si="2"/>
        <v/>
      </c>
      <c r="J37" s="12"/>
      <c r="K37" s="13" t="str">
        <f t="shared" si="3"/>
        <v/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2.75" x14ac:dyDescent="0.2">
      <c r="A38" s="22">
        <v>29</v>
      </c>
      <c r="B38" s="23">
        <f t="shared" ref="B38:C38" si="33">B37+7</f>
        <v>42737</v>
      </c>
      <c r="C38" s="23">
        <f t="shared" si="33"/>
        <v>42743</v>
      </c>
      <c r="D38" s="13">
        <f t="shared" si="5"/>
        <v>281.61205929986346</v>
      </c>
      <c r="E38" s="13">
        <f t="shared" si="0"/>
        <v>259.08309455587437</v>
      </c>
      <c r="F38" s="13">
        <f t="shared" si="6"/>
        <v>56</v>
      </c>
      <c r="G38" s="13">
        <f t="shared" si="1"/>
        <v>4.626483831354899</v>
      </c>
      <c r="H38" s="24"/>
      <c r="I38" s="13" t="str">
        <f t="shared" si="2"/>
        <v/>
      </c>
      <c r="J38" s="12"/>
      <c r="K38" s="13" t="str">
        <f t="shared" si="3"/>
        <v/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12.75" x14ac:dyDescent="0.2">
      <c r="A39" s="22">
        <v>30</v>
      </c>
      <c r="B39" s="23">
        <f t="shared" ref="B39:C39" si="34">B38+7</f>
        <v>42744</v>
      </c>
      <c r="C39" s="23">
        <f t="shared" si="34"/>
        <v>42750</v>
      </c>
      <c r="D39" s="13">
        <f t="shared" si="5"/>
        <v>282.70213031020359</v>
      </c>
      <c r="E39" s="13">
        <f t="shared" si="0"/>
        <v>260.0859598853873</v>
      </c>
      <c r="F39" s="13">
        <f t="shared" si="6"/>
        <v>56</v>
      </c>
      <c r="G39" s="13">
        <f t="shared" si="1"/>
        <v>4.6443921408104876</v>
      </c>
      <c r="H39" s="24"/>
      <c r="I39" s="13" t="str">
        <f t="shared" si="2"/>
        <v/>
      </c>
      <c r="J39" s="12"/>
      <c r="K39" s="13" t="str">
        <f t="shared" si="3"/>
        <v/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2.75" x14ac:dyDescent="0.2">
      <c r="A40" s="22">
        <v>31</v>
      </c>
      <c r="B40" s="23">
        <f t="shared" ref="B40:C40" si="35">B39+7</f>
        <v>42751</v>
      </c>
      <c r="C40" s="23">
        <f t="shared" si="35"/>
        <v>42757</v>
      </c>
      <c r="D40" s="13">
        <f t="shared" si="5"/>
        <v>283.79220132054371</v>
      </c>
      <c r="E40" s="13">
        <f t="shared" si="0"/>
        <v>261.08882521490023</v>
      </c>
      <c r="F40" s="13">
        <f t="shared" si="6"/>
        <v>56</v>
      </c>
      <c r="G40" s="13">
        <f t="shared" si="1"/>
        <v>4.6623004502660752</v>
      </c>
      <c r="H40" s="24"/>
      <c r="I40" s="13" t="str">
        <f t="shared" si="2"/>
        <v/>
      </c>
      <c r="J40" s="12"/>
      <c r="K40" s="13" t="str">
        <f t="shared" si="3"/>
        <v/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12.75" x14ac:dyDescent="0.2">
      <c r="A41" s="22">
        <v>32</v>
      </c>
      <c r="B41" s="23">
        <f t="shared" ref="B41:C41" si="36">B40+7</f>
        <v>42758</v>
      </c>
      <c r="C41" s="23">
        <f t="shared" si="36"/>
        <v>42764</v>
      </c>
      <c r="D41" s="13">
        <f t="shared" si="5"/>
        <v>284.88227233088384</v>
      </c>
      <c r="E41" s="13">
        <f t="shared" si="0"/>
        <v>262.09169054441315</v>
      </c>
      <c r="F41" s="13">
        <f t="shared" si="6"/>
        <v>56</v>
      </c>
      <c r="G41" s="13">
        <f t="shared" si="1"/>
        <v>4.6802087597216637</v>
      </c>
      <c r="H41" s="24"/>
      <c r="I41" s="13" t="str">
        <f t="shared" si="2"/>
        <v/>
      </c>
      <c r="J41" s="12"/>
      <c r="K41" s="13" t="str">
        <f t="shared" si="3"/>
        <v/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12.75" x14ac:dyDescent="0.2">
      <c r="A42" s="22">
        <v>33</v>
      </c>
      <c r="B42" s="23">
        <f t="shared" ref="B42:C42" si="37">B41+7</f>
        <v>42765</v>
      </c>
      <c r="C42" s="23">
        <f t="shared" si="37"/>
        <v>42771</v>
      </c>
      <c r="D42" s="13">
        <f t="shared" si="5"/>
        <v>285.97234334122396</v>
      </c>
      <c r="E42" s="13">
        <f t="shared" si="0"/>
        <v>263.09455587392608</v>
      </c>
      <c r="F42" s="13">
        <f t="shared" si="6"/>
        <v>56</v>
      </c>
      <c r="G42" s="13">
        <f t="shared" si="1"/>
        <v>4.6981170691772514</v>
      </c>
      <c r="H42" s="24"/>
      <c r="I42" s="13" t="str">
        <f t="shared" si="2"/>
        <v/>
      </c>
      <c r="J42" s="12"/>
      <c r="K42" s="13" t="str">
        <f t="shared" si="3"/>
        <v/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2.75" x14ac:dyDescent="0.2">
      <c r="A43" s="22">
        <v>34</v>
      </c>
      <c r="B43" s="23">
        <f t="shared" ref="B43:C43" si="38">B42+7</f>
        <v>42772</v>
      </c>
      <c r="C43" s="23">
        <f t="shared" si="38"/>
        <v>42778</v>
      </c>
      <c r="D43" s="13">
        <f t="shared" si="5"/>
        <v>287.06241435156409</v>
      </c>
      <c r="E43" s="13">
        <f t="shared" si="0"/>
        <v>264.09742120343896</v>
      </c>
      <c r="F43" s="13">
        <f t="shared" si="6"/>
        <v>56</v>
      </c>
      <c r="G43" s="13">
        <f t="shared" si="1"/>
        <v>4.7160253786328381</v>
      </c>
      <c r="H43" s="24"/>
      <c r="I43" s="13" t="str">
        <f t="shared" si="2"/>
        <v/>
      </c>
      <c r="J43" s="12"/>
      <c r="K43" s="13" t="str">
        <f t="shared" si="3"/>
        <v/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2.75" x14ac:dyDescent="0.2">
      <c r="A44" s="22">
        <v>35</v>
      </c>
      <c r="B44" s="23">
        <f t="shared" ref="B44:C44" si="39">B43+7</f>
        <v>42779</v>
      </c>
      <c r="C44" s="23">
        <f t="shared" si="39"/>
        <v>42785</v>
      </c>
      <c r="D44" s="13">
        <f t="shared" si="5"/>
        <v>288.15248536190421</v>
      </c>
      <c r="E44" s="13">
        <f t="shared" si="0"/>
        <v>265.10028653295188</v>
      </c>
      <c r="F44" s="13">
        <f t="shared" si="6"/>
        <v>56</v>
      </c>
      <c r="G44" s="13">
        <f t="shared" si="1"/>
        <v>4.7339336880884266</v>
      </c>
      <c r="H44" s="24"/>
      <c r="I44" s="13" t="str">
        <f t="shared" si="2"/>
        <v/>
      </c>
      <c r="J44" s="12"/>
      <c r="K44" s="13" t="str">
        <f t="shared" si="3"/>
        <v/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2.75" x14ac:dyDescent="0.2">
      <c r="A45" s="22">
        <v>36</v>
      </c>
      <c r="B45" s="23">
        <f t="shared" ref="B45:C45" si="40">B44+7</f>
        <v>42786</v>
      </c>
      <c r="C45" s="23">
        <f t="shared" si="40"/>
        <v>42792</v>
      </c>
      <c r="D45" s="13">
        <f t="shared" si="5"/>
        <v>289.24255637224434</v>
      </c>
      <c r="E45" s="13">
        <f t="shared" si="0"/>
        <v>266.10315186246481</v>
      </c>
      <c r="F45" s="13">
        <f t="shared" si="6"/>
        <v>56</v>
      </c>
      <c r="G45" s="13">
        <f t="shared" si="1"/>
        <v>4.7518419975440143</v>
      </c>
      <c r="H45" s="24"/>
      <c r="I45" s="13" t="str">
        <f t="shared" si="2"/>
        <v/>
      </c>
      <c r="J45" s="12"/>
      <c r="K45" s="13" t="str">
        <f t="shared" si="3"/>
        <v/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2.75" x14ac:dyDescent="0.2">
      <c r="A46" s="22">
        <v>37</v>
      </c>
      <c r="B46" s="23">
        <f t="shared" ref="B46:C46" si="41">B45+7</f>
        <v>42793</v>
      </c>
      <c r="C46" s="23">
        <f t="shared" si="41"/>
        <v>42799</v>
      </c>
      <c r="D46" s="13">
        <f t="shared" si="5"/>
        <v>290.33262738258446</v>
      </c>
      <c r="E46" s="13">
        <f t="shared" si="0"/>
        <v>267.10601719197774</v>
      </c>
      <c r="F46" s="13">
        <f t="shared" si="6"/>
        <v>56</v>
      </c>
      <c r="G46" s="13">
        <f t="shared" si="1"/>
        <v>4.7697503069996028</v>
      </c>
      <c r="H46" s="24"/>
      <c r="I46" s="13" t="str">
        <f t="shared" si="2"/>
        <v/>
      </c>
      <c r="J46" s="12"/>
      <c r="K46" s="13" t="str">
        <f t="shared" si="3"/>
        <v/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2.75" x14ac:dyDescent="0.2">
      <c r="A47" s="22">
        <v>38</v>
      </c>
      <c r="B47" s="23">
        <f t="shared" ref="B47:C47" si="42">B46+7</f>
        <v>42800</v>
      </c>
      <c r="C47" s="23">
        <f t="shared" si="42"/>
        <v>42806</v>
      </c>
      <c r="D47" s="13">
        <f t="shared" si="5"/>
        <v>291.42269839292459</v>
      </c>
      <c r="E47" s="13">
        <f t="shared" si="0"/>
        <v>268.10888252149061</v>
      </c>
      <c r="F47" s="13">
        <f t="shared" si="6"/>
        <v>56</v>
      </c>
      <c r="G47" s="13">
        <f t="shared" si="1"/>
        <v>4.7876586164551895</v>
      </c>
      <c r="H47" s="24"/>
      <c r="I47" s="13" t="str">
        <f t="shared" si="2"/>
        <v/>
      </c>
      <c r="J47" s="12"/>
      <c r="K47" s="13" t="str">
        <f t="shared" si="3"/>
        <v/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2.75" x14ac:dyDescent="0.2">
      <c r="A48" s="22">
        <v>39</v>
      </c>
      <c r="B48" s="23">
        <f t="shared" ref="B48:C48" si="43">B47+7</f>
        <v>42807</v>
      </c>
      <c r="C48" s="23">
        <f t="shared" si="43"/>
        <v>42813</v>
      </c>
      <c r="D48" s="13">
        <f t="shared" si="5"/>
        <v>292.51276940326471</v>
      </c>
      <c r="E48" s="13">
        <f t="shared" si="0"/>
        <v>269.11174785100354</v>
      </c>
      <c r="F48" s="13">
        <f t="shared" si="6"/>
        <v>56</v>
      </c>
      <c r="G48" s="13">
        <f t="shared" si="1"/>
        <v>4.8055669259107772</v>
      </c>
      <c r="H48" s="24"/>
      <c r="I48" s="13" t="str">
        <f t="shared" si="2"/>
        <v/>
      </c>
      <c r="J48" s="12"/>
      <c r="K48" s="13" t="str">
        <f t="shared" si="3"/>
        <v/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2.75" x14ac:dyDescent="0.2">
      <c r="A49" s="22">
        <v>40</v>
      </c>
      <c r="B49" s="23">
        <f t="shared" ref="B49:C49" si="44">B48+7</f>
        <v>42814</v>
      </c>
      <c r="C49" s="23">
        <f t="shared" si="44"/>
        <v>42820</v>
      </c>
      <c r="D49" s="13">
        <f t="shared" si="5"/>
        <v>293.60284041360484</v>
      </c>
      <c r="E49" s="13">
        <f t="shared" si="0"/>
        <v>270.11461318051647</v>
      </c>
      <c r="F49" s="13">
        <f t="shared" si="6"/>
        <v>56</v>
      </c>
      <c r="G49" s="13">
        <f t="shared" si="1"/>
        <v>4.8234752353663657</v>
      </c>
      <c r="H49" s="24"/>
      <c r="I49" s="13" t="str">
        <f t="shared" si="2"/>
        <v/>
      </c>
      <c r="J49" s="12"/>
      <c r="K49" s="13" t="str">
        <f t="shared" si="3"/>
        <v/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2.75" x14ac:dyDescent="0.2">
      <c r="A50" s="22">
        <v>41</v>
      </c>
      <c r="B50" s="23">
        <f t="shared" ref="B50:C50" si="45">B49+7</f>
        <v>42821</v>
      </c>
      <c r="C50" s="23">
        <f t="shared" si="45"/>
        <v>42827</v>
      </c>
      <c r="D50" s="13">
        <f t="shared" si="5"/>
        <v>294.69291142394496</v>
      </c>
      <c r="E50" s="13">
        <f t="shared" si="0"/>
        <v>271.1174785100294</v>
      </c>
      <c r="F50" s="13">
        <f t="shared" si="6"/>
        <v>56</v>
      </c>
      <c r="G50" s="13">
        <f t="shared" si="1"/>
        <v>4.8413835448219533</v>
      </c>
      <c r="H50" s="24"/>
      <c r="I50" s="13" t="str">
        <f t="shared" si="2"/>
        <v/>
      </c>
      <c r="J50" s="12"/>
      <c r="K50" s="13" t="str">
        <f t="shared" si="3"/>
        <v/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2.75" x14ac:dyDescent="0.2">
      <c r="A51" s="22">
        <v>42</v>
      </c>
      <c r="B51" s="23">
        <f t="shared" ref="B51:C51" si="46">B50+7</f>
        <v>42828</v>
      </c>
      <c r="C51" s="23">
        <f t="shared" si="46"/>
        <v>42834</v>
      </c>
      <c r="D51" s="13">
        <f t="shared" si="5"/>
        <v>295.78298243428509</v>
      </c>
      <c r="E51" s="13">
        <f t="shared" si="0"/>
        <v>272.12034383954227</v>
      </c>
      <c r="F51" s="13">
        <f t="shared" si="6"/>
        <v>56</v>
      </c>
      <c r="G51" s="13">
        <f t="shared" si="1"/>
        <v>4.859291854277541</v>
      </c>
      <c r="H51" s="24"/>
      <c r="I51" s="13" t="str">
        <f t="shared" si="2"/>
        <v/>
      </c>
      <c r="J51" s="12"/>
      <c r="K51" s="13" t="str">
        <f t="shared" si="3"/>
        <v/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2.75" x14ac:dyDescent="0.2">
      <c r="A52" s="22">
        <v>43</v>
      </c>
      <c r="B52" s="23">
        <f t="shared" ref="B52:C52" si="47">B51+7</f>
        <v>42835</v>
      </c>
      <c r="C52" s="23">
        <f t="shared" si="47"/>
        <v>42841</v>
      </c>
      <c r="D52" s="13">
        <f t="shared" si="5"/>
        <v>296.87305344462521</v>
      </c>
      <c r="E52" s="13">
        <f t="shared" si="0"/>
        <v>273.1232091690552</v>
      </c>
      <c r="F52" s="13">
        <f t="shared" si="6"/>
        <v>56</v>
      </c>
      <c r="G52" s="13">
        <f t="shared" si="1"/>
        <v>4.8772001637331286</v>
      </c>
      <c r="H52" s="24"/>
      <c r="I52" s="13" t="str">
        <f t="shared" si="2"/>
        <v/>
      </c>
      <c r="J52" s="12"/>
      <c r="K52" s="13" t="str">
        <f t="shared" si="3"/>
        <v/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2.75" x14ac:dyDescent="0.2">
      <c r="A53" s="22">
        <v>44</v>
      </c>
      <c r="B53" s="23">
        <f t="shared" ref="B53:C53" si="48">B52+7</f>
        <v>42842</v>
      </c>
      <c r="C53" s="23">
        <f t="shared" si="48"/>
        <v>42848</v>
      </c>
      <c r="D53" s="13">
        <f t="shared" si="5"/>
        <v>297.96312445496534</v>
      </c>
      <c r="E53" s="13">
        <f t="shared" si="0"/>
        <v>274.12607449856813</v>
      </c>
      <c r="F53" s="13">
        <f t="shared" si="6"/>
        <v>56</v>
      </c>
      <c r="G53" s="13">
        <f t="shared" si="1"/>
        <v>4.8951084731887162</v>
      </c>
      <c r="H53" s="24"/>
      <c r="I53" s="13" t="str">
        <f t="shared" si="2"/>
        <v/>
      </c>
      <c r="J53" s="12"/>
      <c r="K53" s="13" t="str">
        <f t="shared" si="3"/>
        <v/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2.75" x14ac:dyDescent="0.2">
      <c r="A54" s="22">
        <v>45</v>
      </c>
      <c r="B54" s="23">
        <f t="shared" ref="B54:C54" si="49">B53+7</f>
        <v>42849</v>
      </c>
      <c r="C54" s="23">
        <f t="shared" si="49"/>
        <v>42855</v>
      </c>
      <c r="D54" s="13">
        <f t="shared" si="5"/>
        <v>299.05319546530546</v>
      </c>
      <c r="E54" s="13">
        <f t="shared" si="0"/>
        <v>275.12893982808106</v>
      </c>
      <c r="F54" s="13">
        <f t="shared" si="6"/>
        <v>56</v>
      </c>
      <c r="G54" s="13">
        <f t="shared" si="1"/>
        <v>4.9130167826443047</v>
      </c>
      <c r="H54" s="24"/>
      <c r="I54" s="13" t="str">
        <f t="shared" si="2"/>
        <v/>
      </c>
      <c r="J54" s="12"/>
      <c r="K54" s="13" t="str">
        <f t="shared" si="3"/>
        <v/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2.75" x14ac:dyDescent="0.2">
      <c r="A55" s="22">
        <v>46</v>
      </c>
      <c r="B55" s="23">
        <f t="shared" ref="B55:C55" si="50">B54+7</f>
        <v>42856</v>
      </c>
      <c r="C55" s="23">
        <f t="shared" si="50"/>
        <v>42862</v>
      </c>
      <c r="D55" s="13">
        <f t="shared" si="5"/>
        <v>300.14326647564559</v>
      </c>
      <c r="E55" s="13">
        <f t="shared" si="0"/>
        <v>276.13180515759393</v>
      </c>
      <c r="F55" s="13">
        <f t="shared" si="6"/>
        <v>56</v>
      </c>
      <c r="G55" s="13">
        <f t="shared" si="1"/>
        <v>4.9309250920998915</v>
      </c>
      <c r="H55" s="24"/>
      <c r="I55" s="13" t="str">
        <f t="shared" si="2"/>
        <v/>
      </c>
      <c r="J55" s="12"/>
      <c r="K55" s="13" t="str">
        <f t="shared" si="3"/>
        <v/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2.75" x14ac:dyDescent="0.2">
      <c r="A56" s="22">
        <v>47</v>
      </c>
      <c r="B56" s="23">
        <f t="shared" ref="B56:C56" si="51">B55+7</f>
        <v>42863</v>
      </c>
      <c r="C56" s="23">
        <f t="shared" si="51"/>
        <v>42869</v>
      </c>
      <c r="D56" s="13">
        <f t="shared" si="5"/>
        <v>301.23333748598571</v>
      </c>
      <c r="E56" s="13">
        <f t="shared" si="0"/>
        <v>277.13467048710686</v>
      </c>
      <c r="F56" s="13">
        <f t="shared" si="6"/>
        <v>56</v>
      </c>
      <c r="G56" s="13">
        <f t="shared" si="1"/>
        <v>4.94883340155548</v>
      </c>
      <c r="H56" s="24"/>
      <c r="I56" s="13" t="str">
        <f t="shared" si="2"/>
        <v/>
      </c>
      <c r="J56" s="12"/>
      <c r="K56" s="13" t="str">
        <f t="shared" si="3"/>
        <v/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2.75" x14ac:dyDescent="0.2">
      <c r="A57" s="22">
        <v>48</v>
      </c>
      <c r="B57" s="23">
        <f t="shared" ref="B57:C57" si="52">B56+7</f>
        <v>42870</v>
      </c>
      <c r="C57" s="23">
        <f t="shared" si="52"/>
        <v>42876</v>
      </c>
      <c r="D57" s="13">
        <f t="shared" si="5"/>
        <v>302.32340849632584</v>
      </c>
      <c r="E57" s="13">
        <f t="shared" si="0"/>
        <v>278.13753581661979</v>
      </c>
      <c r="F57" s="13">
        <f t="shared" si="6"/>
        <v>56</v>
      </c>
      <c r="G57" s="13">
        <f t="shared" si="1"/>
        <v>4.9667417110110677</v>
      </c>
      <c r="H57" s="24"/>
      <c r="I57" s="13" t="str">
        <f t="shared" si="2"/>
        <v/>
      </c>
      <c r="J57" s="12"/>
      <c r="K57" s="13" t="str">
        <f t="shared" si="3"/>
        <v/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2.75" x14ac:dyDescent="0.2">
      <c r="A58" s="22">
        <v>49</v>
      </c>
      <c r="B58" s="23">
        <f t="shared" ref="B58:C58" si="53">B57+7</f>
        <v>42877</v>
      </c>
      <c r="C58" s="23">
        <f t="shared" si="53"/>
        <v>42883</v>
      </c>
      <c r="D58" s="13">
        <f t="shared" si="5"/>
        <v>303.41347950666596</v>
      </c>
      <c r="E58" s="13">
        <f t="shared" si="0"/>
        <v>279.14040114613272</v>
      </c>
      <c r="F58" s="13">
        <f t="shared" si="6"/>
        <v>56</v>
      </c>
      <c r="G58" s="13">
        <f t="shared" si="1"/>
        <v>4.9846500204666553</v>
      </c>
      <c r="H58" s="24"/>
      <c r="I58" s="13" t="str">
        <f t="shared" si="2"/>
        <v/>
      </c>
      <c r="J58" s="12"/>
      <c r="K58" s="13" t="str">
        <f t="shared" si="3"/>
        <v/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2.75" x14ac:dyDescent="0.2">
      <c r="A59" s="22">
        <v>50</v>
      </c>
      <c r="B59" s="23">
        <f t="shared" ref="B59:C59" si="54">B58+7</f>
        <v>42884</v>
      </c>
      <c r="C59" s="23">
        <f t="shared" si="54"/>
        <v>42890</v>
      </c>
      <c r="D59" s="13">
        <f t="shared" si="5"/>
        <v>304.50355051700609</v>
      </c>
      <c r="E59" s="13">
        <f t="shared" si="0"/>
        <v>280.14326647564559</v>
      </c>
      <c r="F59" s="13">
        <f t="shared" si="6"/>
        <v>56</v>
      </c>
      <c r="G59" s="13">
        <f t="shared" si="1"/>
        <v>5.0025583299222429</v>
      </c>
      <c r="H59" s="24"/>
      <c r="I59" s="13" t="str">
        <f t="shared" si="2"/>
        <v/>
      </c>
      <c r="J59" s="12"/>
      <c r="K59" s="13" t="str">
        <f t="shared" si="3"/>
        <v/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2.75" x14ac:dyDescent="0.2">
      <c r="A60" s="22">
        <v>51</v>
      </c>
      <c r="B60" s="23">
        <f t="shared" ref="B60:C60" si="55">B59+7</f>
        <v>42891</v>
      </c>
      <c r="C60" s="23">
        <f t="shared" si="55"/>
        <v>42897</v>
      </c>
      <c r="D60" s="13">
        <f t="shared" si="5"/>
        <v>305.59362152734622</v>
      </c>
      <c r="E60" s="13">
        <f t="shared" si="0"/>
        <v>281.14613180515852</v>
      </c>
      <c r="F60" s="13">
        <f t="shared" si="6"/>
        <v>56</v>
      </c>
      <c r="G60" s="13">
        <f t="shared" si="1"/>
        <v>5.0204666393778306</v>
      </c>
      <c r="H60" s="24"/>
      <c r="I60" s="13" t="str">
        <f t="shared" si="2"/>
        <v/>
      </c>
      <c r="J60" s="12"/>
      <c r="K60" s="13" t="str">
        <f t="shared" si="3"/>
        <v/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2.75" x14ac:dyDescent="0.2">
      <c r="A61" s="22">
        <v>52</v>
      </c>
      <c r="B61" s="23">
        <f t="shared" ref="B61:C61" si="56">B60+7</f>
        <v>42898</v>
      </c>
      <c r="C61" s="23">
        <f t="shared" si="56"/>
        <v>42904</v>
      </c>
      <c r="D61" s="13">
        <f t="shared" si="5"/>
        <v>306.68369253768634</v>
      </c>
      <c r="E61" s="13">
        <f t="shared" si="0"/>
        <v>282.14899713467145</v>
      </c>
      <c r="F61" s="13">
        <f t="shared" si="6"/>
        <v>56</v>
      </c>
      <c r="G61" s="13">
        <f t="shared" si="1"/>
        <v>5.0383749488334191</v>
      </c>
      <c r="H61" s="24"/>
      <c r="I61" s="13" t="str">
        <f t="shared" si="2"/>
        <v/>
      </c>
      <c r="J61" s="12"/>
      <c r="K61" s="13" t="str">
        <f t="shared" si="3"/>
        <v/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2.75" x14ac:dyDescent="0.2">
      <c r="A62" s="22">
        <v>53</v>
      </c>
      <c r="B62" s="23">
        <f t="shared" ref="B62:C62" si="57">B61+7</f>
        <v>42905</v>
      </c>
      <c r="C62" s="23">
        <f t="shared" si="57"/>
        <v>42911</v>
      </c>
      <c r="D62" s="13">
        <f t="shared" si="5"/>
        <v>307.77376354802647</v>
      </c>
      <c r="E62" s="13">
        <f t="shared" si="0"/>
        <v>283.15186246418438</v>
      </c>
      <c r="F62" s="13">
        <f t="shared" si="6"/>
        <v>56</v>
      </c>
      <c r="G62" s="13">
        <f t="shared" si="1"/>
        <v>5.0562832582890067</v>
      </c>
      <c r="H62" s="24"/>
      <c r="I62" s="13" t="str">
        <f t="shared" si="2"/>
        <v/>
      </c>
      <c r="J62" s="12"/>
      <c r="K62" s="13" t="str">
        <f t="shared" si="3"/>
        <v/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2.75" x14ac:dyDescent="0.2">
      <c r="A63" s="22">
        <v>54</v>
      </c>
      <c r="B63" s="23">
        <f t="shared" ref="B63:C63" si="58">B62+7</f>
        <v>42912</v>
      </c>
      <c r="C63" s="23">
        <f t="shared" si="58"/>
        <v>42918</v>
      </c>
      <c r="D63" s="13">
        <f t="shared" si="5"/>
        <v>308.86383455836659</v>
      </c>
      <c r="E63" s="13">
        <f t="shared" si="0"/>
        <v>284.15472779369725</v>
      </c>
      <c r="F63" s="13">
        <f t="shared" si="6"/>
        <v>56</v>
      </c>
      <c r="G63" s="13">
        <f t="shared" si="1"/>
        <v>5.0741915677445935</v>
      </c>
      <c r="H63" s="24"/>
      <c r="I63" s="13" t="str">
        <f t="shared" si="2"/>
        <v/>
      </c>
      <c r="J63" s="12"/>
      <c r="K63" s="13" t="str">
        <f t="shared" si="3"/>
        <v/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2.75" x14ac:dyDescent="0.2">
      <c r="A64" s="22">
        <v>55</v>
      </c>
      <c r="B64" s="23">
        <f t="shared" ref="B64:C64" si="59">B63+7</f>
        <v>42919</v>
      </c>
      <c r="C64" s="23">
        <f t="shared" si="59"/>
        <v>42925</v>
      </c>
      <c r="D64" s="13">
        <f t="shared" si="5"/>
        <v>309.95390556870672</v>
      </c>
      <c r="E64" s="13">
        <f t="shared" si="0"/>
        <v>285.15759312321018</v>
      </c>
      <c r="F64" s="13">
        <f t="shared" si="6"/>
        <v>56</v>
      </c>
      <c r="G64" s="13">
        <f t="shared" si="1"/>
        <v>5.092099877200182</v>
      </c>
      <c r="H64" s="24"/>
      <c r="I64" s="13" t="str">
        <f t="shared" si="2"/>
        <v/>
      </c>
      <c r="J64" s="12"/>
      <c r="K64" s="13" t="str">
        <f t="shared" si="3"/>
        <v/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2.75" x14ac:dyDescent="0.2">
      <c r="A65" s="22">
        <v>56</v>
      </c>
      <c r="B65" s="23">
        <f t="shared" ref="B65:C65" si="60">B64+7</f>
        <v>42926</v>
      </c>
      <c r="C65" s="23">
        <f t="shared" si="60"/>
        <v>42932</v>
      </c>
      <c r="D65" s="13">
        <f t="shared" si="5"/>
        <v>311.04397657904684</v>
      </c>
      <c r="E65" s="13">
        <f t="shared" si="0"/>
        <v>286.16045845272311</v>
      </c>
      <c r="F65" s="13">
        <f t="shared" si="6"/>
        <v>56</v>
      </c>
      <c r="G65" s="13">
        <f t="shared" si="1"/>
        <v>5.1100081866557696</v>
      </c>
      <c r="H65" s="24"/>
      <c r="I65" s="13" t="str">
        <f t="shared" si="2"/>
        <v/>
      </c>
      <c r="J65" s="12"/>
      <c r="K65" s="13" t="str">
        <f t="shared" si="3"/>
        <v/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2.75" x14ac:dyDescent="0.2">
      <c r="A66" s="22">
        <v>57</v>
      </c>
      <c r="B66" s="23">
        <f t="shared" ref="B66:C66" si="61">B65+7</f>
        <v>42933</v>
      </c>
      <c r="C66" s="23">
        <f t="shared" si="61"/>
        <v>42939</v>
      </c>
      <c r="D66" s="13">
        <f t="shared" si="5"/>
        <v>312.13404758938697</v>
      </c>
      <c r="E66" s="13">
        <f t="shared" si="0"/>
        <v>287.16332378223603</v>
      </c>
      <c r="F66" s="13">
        <f t="shared" si="6"/>
        <v>56</v>
      </c>
      <c r="G66" s="13">
        <f t="shared" si="1"/>
        <v>5.1279164961113581</v>
      </c>
      <c r="H66" s="24"/>
      <c r="I66" s="13" t="str">
        <f t="shared" si="2"/>
        <v/>
      </c>
      <c r="J66" s="12"/>
      <c r="K66" s="13" t="str">
        <f t="shared" si="3"/>
        <v/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2.75" x14ac:dyDescent="0.2">
      <c r="A67" s="22">
        <v>58</v>
      </c>
      <c r="B67" s="23">
        <f t="shared" ref="B67:C67" si="62">B66+7</f>
        <v>42940</v>
      </c>
      <c r="C67" s="23">
        <f t="shared" si="62"/>
        <v>42946</v>
      </c>
      <c r="D67" s="13">
        <f t="shared" si="5"/>
        <v>313.22411859972709</v>
      </c>
      <c r="E67" s="13">
        <f t="shared" si="0"/>
        <v>288.16618911174896</v>
      </c>
      <c r="F67" s="13">
        <f t="shared" si="6"/>
        <v>56</v>
      </c>
      <c r="G67" s="13">
        <f t="shared" si="1"/>
        <v>5.1458248055669458</v>
      </c>
      <c r="H67" s="24"/>
      <c r="I67" s="13" t="str">
        <f t="shared" si="2"/>
        <v/>
      </c>
      <c r="J67" s="12"/>
      <c r="K67" s="13" t="str">
        <f t="shared" si="3"/>
        <v/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2.75" x14ac:dyDescent="0.2">
      <c r="A68" s="22">
        <v>59</v>
      </c>
      <c r="B68" s="23">
        <f t="shared" ref="B68:C68" si="63">B67+7</f>
        <v>42947</v>
      </c>
      <c r="C68" s="23">
        <f t="shared" si="63"/>
        <v>42953</v>
      </c>
      <c r="D68" s="13">
        <f t="shared" si="5"/>
        <v>314.31418961006722</v>
      </c>
      <c r="E68" s="13">
        <f t="shared" si="0"/>
        <v>289.16905444126184</v>
      </c>
      <c r="F68" s="13">
        <f t="shared" si="6"/>
        <v>56</v>
      </c>
      <c r="G68" s="13">
        <f t="shared" si="1"/>
        <v>5.1637331150225325</v>
      </c>
      <c r="H68" s="24"/>
      <c r="I68" s="13" t="str">
        <f t="shared" si="2"/>
        <v/>
      </c>
      <c r="J68" s="12"/>
      <c r="K68" s="13" t="str">
        <f t="shared" si="3"/>
        <v/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2.75" x14ac:dyDescent="0.2">
      <c r="A69" s="22">
        <v>60</v>
      </c>
      <c r="B69" s="23">
        <f t="shared" ref="B69:C69" si="64">B68+7</f>
        <v>42954</v>
      </c>
      <c r="C69" s="23">
        <f t="shared" si="64"/>
        <v>42960</v>
      </c>
      <c r="D69" s="13">
        <f t="shared" si="5"/>
        <v>315.40426062040734</v>
      </c>
      <c r="E69" s="13">
        <f t="shared" si="0"/>
        <v>290.17191977077476</v>
      </c>
      <c r="F69" s="13">
        <f t="shared" si="6"/>
        <v>56</v>
      </c>
      <c r="G69" s="13">
        <f t="shared" si="1"/>
        <v>5.181641424478121</v>
      </c>
      <c r="H69" s="24"/>
      <c r="I69" s="13" t="str">
        <f t="shared" si="2"/>
        <v/>
      </c>
      <c r="J69" s="12"/>
      <c r="K69" s="13" t="str">
        <f t="shared" si="3"/>
        <v/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2.75" x14ac:dyDescent="0.2">
      <c r="A70" s="22">
        <v>61</v>
      </c>
      <c r="B70" s="23">
        <f t="shared" ref="B70:C70" si="65">B69+7</f>
        <v>42961</v>
      </c>
      <c r="C70" s="23">
        <f t="shared" si="65"/>
        <v>42967</v>
      </c>
      <c r="D70" s="13">
        <f t="shared" si="5"/>
        <v>316.49433163074747</v>
      </c>
      <c r="E70" s="13">
        <f t="shared" si="0"/>
        <v>291.17478510028769</v>
      </c>
      <c r="F70" s="13">
        <f t="shared" si="6"/>
        <v>56</v>
      </c>
      <c r="G70" s="13">
        <f t="shared" si="1"/>
        <v>5.1995497339337087</v>
      </c>
      <c r="H70" s="24"/>
      <c r="I70" s="13" t="str">
        <f t="shared" si="2"/>
        <v/>
      </c>
      <c r="J70" s="12"/>
      <c r="K70" s="13" t="str">
        <f t="shared" si="3"/>
        <v/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2.75" x14ac:dyDescent="0.2">
      <c r="A71" s="22">
        <v>62</v>
      </c>
      <c r="B71" s="23">
        <f t="shared" ref="B71:C71" si="66">B70+7</f>
        <v>42968</v>
      </c>
      <c r="C71" s="23">
        <f t="shared" si="66"/>
        <v>42974</v>
      </c>
      <c r="D71" s="13">
        <f t="shared" si="5"/>
        <v>317.58440264108759</v>
      </c>
      <c r="E71" s="13">
        <f t="shared" si="0"/>
        <v>292.17765042980062</v>
      </c>
      <c r="F71" s="13">
        <f t="shared" si="6"/>
        <v>56</v>
      </c>
      <c r="G71" s="13">
        <f t="shared" si="1"/>
        <v>5.2174580433892972</v>
      </c>
      <c r="H71" s="24"/>
      <c r="I71" s="13" t="str">
        <f t="shared" si="2"/>
        <v/>
      </c>
      <c r="J71" s="12"/>
      <c r="K71" s="13" t="str">
        <f t="shared" si="3"/>
        <v/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2.75" x14ac:dyDescent="0.2">
      <c r="A72" s="22">
        <v>63</v>
      </c>
      <c r="B72" s="23">
        <f t="shared" ref="B72:C72" si="67">B71+7</f>
        <v>42975</v>
      </c>
      <c r="C72" s="23">
        <f t="shared" si="67"/>
        <v>42981</v>
      </c>
      <c r="D72" s="13">
        <f t="shared" si="5"/>
        <v>318.67447365142772</v>
      </c>
      <c r="E72" s="13">
        <f t="shared" si="0"/>
        <v>293.18051575931349</v>
      </c>
      <c r="F72" s="13">
        <f t="shared" si="6"/>
        <v>56</v>
      </c>
      <c r="G72" s="13">
        <f t="shared" si="1"/>
        <v>5.2353663528448839</v>
      </c>
      <c r="H72" s="24"/>
      <c r="I72" s="13" t="str">
        <f t="shared" si="2"/>
        <v/>
      </c>
      <c r="J72" s="12"/>
      <c r="K72" s="13" t="str">
        <f t="shared" si="3"/>
        <v/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2.75" x14ac:dyDescent="0.2">
      <c r="A73" s="22">
        <v>64</v>
      </c>
      <c r="B73" s="23">
        <f t="shared" ref="B73:C73" si="68">B72+7</f>
        <v>42982</v>
      </c>
      <c r="C73" s="23">
        <f t="shared" si="68"/>
        <v>42988</v>
      </c>
      <c r="D73" s="13">
        <f t="shared" si="5"/>
        <v>319.76454466176784</v>
      </c>
      <c r="E73" s="13">
        <f t="shared" si="0"/>
        <v>294.18338108882642</v>
      </c>
      <c r="F73" s="13">
        <f t="shared" si="6"/>
        <v>56</v>
      </c>
      <c r="G73" s="13">
        <f t="shared" si="1"/>
        <v>5.2532746623004716</v>
      </c>
      <c r="H73" s="24"/>
      <c r="I73" s="13" t="str">
        <f t="shared" si="2"/>
        <v/>
      </c>
      <c r="J73" s="12"/>
      <c r="K73" s="13" t="str">
        <f t="shared" si="3"/>
        <v/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2.75" x14ac:dyDescent="0.2">
      <c r="A74" s="22">
        <v>65</v>
      </c>
      <c r="B74" s="23">
        <f t="shared" ref="B74:C74" si="69">B73+7</f>
        <v>42989</v>
      </c>
      <c r="C74" s="23">
        <f t="shared" si="69"/>
        <v>42995</v>
      </c>
      <c r="D74" s="13">
        <f t="shared" si="5"/>
        <v>320.85461567210797</v>
      </c>
      <c r="E74" s="13">
        <f t="shared" si="0"/>
        <v>295.18624641833935</v>
      </c>
      <c r="F74" s="13">
        <f t="shared" si="6"/>
        <v>56</v>
      </c>
      <c r="G74" s="13">
        <f t="shared" si="1"/>
        <v>5.2711829717560601</v>
      </c>
      <c r="H74" s="24"/>
      <c r="I74" s="13" t="str">
        <f t="shared" si="2"/>
        <v/>
      </c>
      <c r="J74" s="12"/>
      <c r="K74" s="13" t="str">
        <f t="shared" si="3"/>
        <v/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2.75" x14ac:dyDescent="0.2">
      <c r="A75" s="22">
        <v>66</v>
      </c>
      <c r="B75" s="23">
        <f t="shared" ref="B75:C75" si="70">B74+7</f>
        <v>42996</v>
      </c>
      <c r="C75" s="23">
        <f t="shared" si="70"/>
        <v>43002</v>
      </c>
      <c r="D75" s="13">
        <f t="shared" si="5"/>
        <v>321.94468668244809</v>
      </c>
      <c r="E75" s="13">
        <f t="shared" si="0"/>
        <v>296.18911174785228</v>
      </c>
      <c r="F75" s="13">
        <f t="shared" si="6"/>
        <v>56</v>
      </c>
      <c r="G75" s="13">
        <f t="shared" si="1"/>
        <v>5.2890912812116477</v>
      </c>
      <c r="H75" s="24"/>
      <c r="I75" s="13" t="str">
        <f t="shared" si="2"/>
        <v/>
      </c>
      <c r="J75" s="12"/>
      <c r="K75" s="13" t="str">
        <f t="shared" si="3"/>
        <v/>
      </c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2.75" x14ac:dyDescent="0.2">
      <c r="A76" s="22">
        <v>67</v>
      </c>
      <c r="B76" s="23">
        <f t="shared" ref="B76:C76" si="71">B75+7</f>
        <v>43003</v>
      </c>
      <c r="C76" s="23">
        <f t="shared" si="71"/>
        <v>43009</v>
      </c>
      <c r="D76" s="13">
        <f t="shared" si="5"/>
        <v>323.03475769278822</v>
      </c>
      <c r="E76" s="13">
        <f t="shared" si="0"/>
        <v>297.19197707736515</v>
      </c>
      <c r="F76" s="13">
        <f t="shared" si="6"/>
        <v>56</v>
      </c>
      <c r="G76" s="13">
        <f t="shared" si="1"/>
        <v>5.3069995906672345</v>
      </c>
      <c r="H76" s="24"/>
      <c r="I76" s="13" t="str">
        <f t="shared" si="2"/>
        <v/>
      </c>
      <c r="J76" s="12"/>
      <c r="K76" s="13" t="str">
        <f t="shared" si="3"/>
        <v/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2.75" x14ac:dyDescent="0.2">
      <c r="A77" s="22">
        <v>68</v>
      </c>
      <c r="B77" s="23">
        <f t="shared" ref="B77:C77" si="72">B76+7</f>
        <v>43010</v>
      </c>
      <c r="C77" s="23">
        <f t="shared" si="72"/>
        <v>43016</v>
      </c>
      <c r="D77" s="13">
        <f t="shared" si="5"/>
        <v>324.12482870312834</v>
      </c>
      <c r="E77" s="13">
        <f t="shared" si="0"/>
        <v>298.19484240687808</v>
      </c>
      <c r="F77" s="13">
        <f t="shared" si="6"/>
        <v>56</v>
      </c>
      <c r="G77" s="13">
        <f t="shared" si="1"/>
        <v>5.324907900122823</v>
      </c>
      <c r="H77" s="24"/>
      <c r="I77" s="13" t="str">
        <f t="shared" si="2"/>
        <v/>
      </c>
      <c r="J77" s="12"/>
      <c r="K77" s="13" t="str">
        <f t="shared" si="3"/>
        <v/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2.75" x14ac:dyDescent="0.2">
      <c r="A78" s="22">
        <v>69</v>
      </c>
      <c r="B78" s="23">
        <f t="shared" ref="B78:C78" si="73">B77+7</f>
        <v>43017</v>
      </c>
      <c r="C78" s="23">
        <f t="shared" si="73"/>
        <v>43023</v>
      </c>
      <c r="D78" s="13">
        <f t="shared" si="5"/>
        <v>325.21489971346847</v>
      </c>
      <c r="E78" s="13">
        <f t="shared" si="0"/>
        <v>299.19770773639101</v>
      </c>
      <c r="F78" s="13">
        <f t="shared" si="6"/>
        <v>56</v>
      </c>
      <c r="G78" s="13">
        <f t="shared" si="1"/>
        <v>5.3428162095784106</v>
      </c>
      <c r="H78" s="24"/>
      <c r="I78" s="13" t="str">
        <f t="shared" si="2"/>
        <v/>
      </c>
      <c r="J78" s="12"/>
      <c r="K78" s="13" t="str">
        <f t="shared" si="3"/>
        <v/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2.75" x14ac:dyDescent="0.2">
      <c r="A79" s="22">
        <v>70</v>
      </c>
      <c r="B79" s="23">
        <f t="shared" ref="B79:C79" si="74">B78+7</f>
        <v>43024</v>
      </c>
      <c r="C79" s="23">
        <f t="shared" si="74"/>
        <v>43030</v>
      </c>
      <c r="D79" s="13">
        <f t="shared" si="5"/>
        <v>326.30497072380859</v>
      </c>
      <c r="E79" s="13">
        <f t="shared" si="0"/>
        <v>300.20057306590394</v>
      </c>
      <c r="F79" s="13">
        <f t="shared" si="6"/>
        <v>56</v>
      </c>
      <c r="G79" s="13">
        <f t="shared" si="1"/>
        <v>5.3607245190339992</v>
      </c>
      <c r="H79" s="24"/>
      <c r="I79" s="13" t="str">
        <f t="shared" si="2"/>
        <v/>
      </c>
      <c r="J79" s="12"/>
      <c r="K79" s="13" t="str">
        <f t="shared" si="3"/>
        <v/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2.75" x14ac:dyDescent="0.2">
      <c r="A80" s="22">
        <v>71</v>
      </c>
      <c r="B80" s="23">
        <f t="shared" ref="B80:C80" si="75">B79+7</f>
        <v>43031</v>
      </c>
      <c r="C80" s="23">
        <f t="shared" si="75"/>
        <v>43037</v>
      </c>
      <c r="D80" s="13">
        <f t="shared" si="5"/>
        <v>327.39504173414872</v>
      </c>
      <c r="E80" s="13">
        <f t="shared" si="0"/>
        <v>301.20343839541681</v>
      </c>
      <c r="F80" s="13">
        <f t="shared" si="6"/>
        <v>56</v>
      </c>
      <c r="G80" s="13">
        <f t="shared" si="1"/>
        <v>5.3786328284895859</v>
      </c>
      <c r="H80" s="24"/>
      <c r="I80" s="13" t="str">
        <f t="shared" si="2"/>
        <v/>
      </c>
      <c r="J80" s="12"/>
      <c r="K80" s="13" t="str">
        <f t="shared" si="3"/>
        <v/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2.75" x14ac:dyDescent="0.2">
      <c r="A81" s="22">
        <v>72</v>
      </c>
      <c r="B81" s="23">
        <f t="shared" ref="B81:C81" si="76">B80+7</f>
        <v>43038</v>
      </c>
      <c r="C81" s="23">
        <f t="shared" si="76"/>
        <v>43044</v>
      </c>
      <c r="D81" s="13">
        <f t="shared" si="5"/>
        <v>328.48511274448884</v>
      </c>
      <c r="E81" s="13">
        <f t="shared" si="0"/>
        <v>302.20630372492974</v>
      </c>
      <c r="F81" s="13">
        <f t="shared" si="6"/>
        <v>56</v>
      </c>
      <c r="G81" s="13">
        <f t="shared" si="1"/>
        <v>5.3965411379451735</v>
      </c>
      <c r="H81" s="24"/>
      <c r="I81" s="13" t="str">
        <f t="shared" si="2"/>
        <v/>
      </c>
      <c r="J81" s="12"/>
      <c r="K81" s="13" t="str">
        <f t="shared" si="3"/>
        <v/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2.75" x14ac:dyDescent="0.2">
      <c r="A82" s="22">
        <v>73</v>
      </c>
      <c r="B82" s="23">
        <f t="shared" ref="B82:C82" si="77">B81+7</f>
        <v>43045</v>
      </c>
      <c r="C82" s="23">
        <f t="shared" si="77"/>
        <v>43051</v>
      </c>
      <c r="D82" s="13">
        <f t="shared" si="5"/>
        <v>329.57518375482897</v>
      </c>
      <c r="E82" s="13">
        <f t="shared" si="0"/>
        <v>303.20916905444267</v>
      </c>
      <c r="F82" s="13">
        <f t="shared" si="6"/>
        <v>56</v>
      </c>
      <c r="G82" s="13">
        <f t="shared" si="1"/>
        <v>5.4144494474007621</v>
      </c>
      <c r="H82" s="24"/>
      <c r="I82" s="13" t="str">
        <f t="shared" si="2"/>
        <v/>
      </c>
      <c r="J82" s="12"/>
      <c r="K82" s="13" t="str">
        <f t="shared" si="3"/>
        <v/>
      </c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2.75" x14ac:dyDescent="0.2">
      <c r="A83" s="22">
        <v>74</v>
      </c>
      <c r="B83" s="23">
        <f t="shared" ref="B83:C83" si="78">B82+7</f>
        <v>43052</v>
      </c>
      <c r="C83" s="23">
        <f t="shared" si="78"/>
        <v>43058</v>
      </c>
      <c r="D83" s="13">
        <f t="shared" si="5"/>
        <v>330.6652547651691</v>
      </c>
      <c r="E83" s="13">
        <f t="shared" si="0"/>
        <v>304.2120343839556</v>
      </c>
      <c r="F83" s="13">
        <f t="shared" si="6"/>
        <v>56</v>
      </c>
      <c r="G83" s="13">
        <f t="shared" si="1"/>
        <v>5.4323577568563497</v>
      </c>
      <c r="H83" s="24"/>
      <c r="I83" s="13" t="str">
        <f t="shared" si="2"/>
        <v/>
      </c>
      <c r="J83" s="12"/>
      <c r="K83" s="13" t="str">
        <f t="shared" si="3"/>
        <v/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2.75" x14ac:dyDescent="0.2">
      <c r="A84" s="22">
        <v>75</v>
      </c>
      <c r="B84" s="23">
        <f t="shared" ref="B84:C84" si="79">B83+7</f>
        <v>43059</v>
      </c>
      <c r="C84" s="23">
        <f t="shared" si="79"/>
        <v>43065</v>
      </c>
      <c r="D84" s="13">
        <f t="shared" si="5"/>
        <v>331.75532577550922</v>
      </c>
      <c r="E84" s="13">
        <f t="shared" si="0"/>
        <v>305.21489971346847</v>
      </c>
      <c r="F84" s="13">
        <f t="shared" si="6"/>
        <v>56</v>
      </c>
      <c r="G84" s="13">
        <f t="shared" si="1"/>
        <v>5.4502660663119373</v>
      </c>
      <c r="H84" s="24"/>
      <c r="I84" s="13" t="str">
        <f t="shared" si="2"/>
        <v/>
      </c>
      <c r="J84" s="12"/>
      <c r="K84" s="13" t="str">
        <f t="shared" si="3"/>
        <v/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2.75" x14ac:dyDescent="0.2">
      <c r="A85" s="22">
        <v>76</v>
      </c>
      <c r="B85" s="23">
        <f t="shared" ref="B85:C85" si="80">B84+7</f>
        <v>43066</v>
      </c>
      <c r="C85" s="23">
        <f t="shared" si="80"/>
        <v>43072</v>
      </c>
      <c r="D85" s="13">
        <f t="shared" si="5"/>
        <v>332.84539678584935</v>
      </c>
      <c r="E85" s="13">
        <f t="shared" si="0"/>
        <v>306.2177650429814</v>
      </c>
      <c r="F85" s="13">
        <f t="shared" si="6"/>
        <v>56</v>
      </c>
      <c r="G85" s="13">
        <f t="shared" si="1"/>
        <v>5.468174375767525</v>
      </c>
      <c r="H85" s="24"/>
      <c r="I85" s="13" t="str">
        <f t="shared" si="2"/>
        <v/>
      </c>
      <c r="J85" s="12"/>
      <c r="K85" s="13" t="str">
        <f t="shared" si="3"/>
        <v/>
      </c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2.75" x14ac:dyDescent="0.2">
      <c r="A86" s="22">
        <v>77</v>
      </c>
      <c r="B86" s="23">
        <f t="shared" ref="B86:C86" si="81">B85+7</f>
        <v>43073</v>
      </c>
      <c r="C86" s="23">
        <f t="shared" si="81"/>
        <v>43079</v>
      </c>
      <c r="D86" s="13">
        <f t="shared" si="5"/>
        <v>333.93546779618947</v>
      </c>
      <c r="E86" s="13">
        <f t="shared" si="0"/>
        <v>307.22063037249433</v>
      </c>
      <c r="F86" s="13">
        <f t="shared" si="6"/>
        <v>56</v>
      </c>
      <c r="G86" s="13">
        <f t="shared" si="1"/>
        <v>5.4860826852231126</v>
      </c>
      <c r="H86" s="24"/>
      <c r="I86" s="13" t="str">
        <f t="shared" si="2"/>
        <v/>
      </c>
      <c r="J86" s="12"/>
      <c r="K86" s="13" t="str">
        <f t="shared" si="3"/>
        <v/>
      </c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2.75" x14ac:dyDescent="0.2">
      <c r="A87" s="22">
        <v>78</v>
      </c>
      <c r="B87" s="23">
        <f t="shared" ref="B87:C87" si="82">B86+7</f>
        <v>43080</v>
      </c>
      <c r="C87" s="23">
        <f t="shared" si="82"/>
        <v>43086</v>
      </c>
      <c r="D87" s="13">
        <f t="shared" si="5"/>
        <v>335.0255388065296</v>
      </c>
      <c r="E87" s="13">
        <f t="shared" si="0"/>
        <v>308.22349570200726</v>
      </c>
      <c r="F87" s="13">
        <f t="shared" si="6"/>
        <v>56</v>
      </c>
      <c r="G87" s="13">
        <f t="shared" si="1"/>
        <v>5.5039909946787011</v>
      </c>
      <c r="H87" s="24"/>
      <c r="I87" s="13" t="str">
        <f t="shared" si="2"/>
        <v/>
      </c>
      <c r="J87" s="12"/>
      <c r="K87" s="13" t="str">
        <f t="shared" si="3"/>
        <v/>
      </c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2.75" x14ac:dyDescent="0.2">
      <c r="A88" s="22">
        <v>79</v>
      </c>
      <c r="B88" s="23">
        <f t="shared" ref="B88:C88" si="83">B87+7</f>
        <v>43087</v>
      </c>
      <c r="C88" s="23">
        <f t="shared" si="83"/>
        <v>43093</v>
      </c>
      <c r="D88" s="13">
        <f t="shared" si="5"/>
        <v>336.11560981686972</v>
      </c>
      <c r="E88" s="13">
        <f t="shared" si="0"/>
        <v>309.22636103152018</v>
      </c>
      <c r="F88" s="13">
        <f t="shared" si="6"/>
        <v>56</v>
      </c>
      <c r="G88" s="13">
        <f t="shared" si="1"/>
        <v>5.5218993041342888</v>
      </c>
      <c r="H88" s="24"/>
      <c r="I88" s="13" t="str">
        <f t="shared" si="2"/>
        <v/>
      </c>
      <c r="J88" s="12"/>
      <c r="K88" s="13" t="str">
        <f t="shared" si="3"/>
        <v/>
      </c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2.75" x14ac:dyDescent="0.2">
      <c r="A89" s="22">
        <v>80</v>
      </c>
      <c r="B89" s="23">
        <f t="shared" ref="B89:C89" si="84">B88+7</f>
        <v>43094</v>
      </c>
      <c r="C89" s="23">
        <f t="shared" si="84"/>
        <v>43100</v>
      </c>
      <c r="D89" s="13">
        <f t="shared" si="5"/>
        <v>337.20568082720985</v>
      </c>
      <c r="E89" s="13">
        <f t="shared" si="0"/>
        <v>310.22922636103306</v>
      </c>
      <c r="F89" s="13">
        <f t="shared" si="6"/>
        <v>56</v>
      </c>
      <c r="G89" s="13">
        <f t="shared" si="1"/>
        <v>5.5398076135898764</v>
      </c>
      <c r="H89" s="24"/>
      <c r="I89" s="13" t="str">
        <f t="shared" si="2"/>
        <v/>
      </c>
      <c r="J89" s="12"/>
      <c r="K89" s="13" t="str">
        <f t="shared" si="3"/>
        <v/>
      </c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2.75" x14ac:dyDescent="0.2">
      <c r="A90" s="22">
        <v>81</v>
      </c>
      <c r="B90" s="23">
        <f t="shared" ref="B90:C90" si="85">B89+7</f>
        <v>43101</v>
      </c>
      <c r="C90" s="23">
        <f t="shared" si="85"/>
        <v>43107</v>
      </c>
      <c r="D90" s="13">
        <f t="shared" si="5"/>
        <v>338.29575183754997</v>
      </c>
      <c r="E90" s="13">
        <f t="shared" si="0"/>
        <v>311.23209169054599</v>
      </c>
      <c r="F90" s="13">
        <f t="shared" si="6"/>
        <v>56</v>
      </c>
      <c r="G90" s="13">
        <f t="shared" si="1"/>
        <v>5.557715923045464</v>
      </c>
      <c r="H90" s="24"/>
      <c r="I90" s="13" t="str">
        <f t="shared" si="2"/>
        <v/>
      </c>
      <c r="J90" s="12"/>
      <c r="K90" s="13" t="str">
        <f t="shared" si="3"/>
        <v/>
      </c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2.75" x14ac:dyDescent="0.2">
      <c r="A91" s="22">
        <v>82</v>
      </c>
      <c r="B91" s="23">
        <f t="shared" ref="B91:C91" si="86">B90+7</f>
        <v>43108</v>
      </c>
      <c r="C91" s="23">
        <f t="shared" si="86"/>
        <v>43114</v>
      </c>
      <c r="D91" s="13">
        <f t="shared" si="5"/>
        <v>339.3858228478901</v>
      </c>
      <c r="E91" s="13">
        <f t="shared" si="0"/>
        <v>312.23495702005891</v>
      </c>
      <c r="F91" s="13">
        <f t="shared" si="6"/>
        <v>56</v>
      </c>
      <c r="G91" s="13">
        <f t="shared" si="1"/>
        <v>5.5756242325010517</v>
      </c>
      <c r="H91" s="24"/>
      <c r="I91" s="13" t="str">
        <f t="shared" si="2"/>
        <v/>
      </c>
      <c r="J91" s="12"/>
      <c r="K91" s="13" t="str">
        <f t="shared" si="3"/>
        <v/>
      </c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2.75" x14ac:dyDescent="0.2">
      <c r="A92" s="22">
        <v>83</v>
      </c>
      <c r="B92" s="23">
        <f t="shared" ref="B92:C92" si="87">B91+7</f>
        <v>43115</v>
      </c>
      <c r="C92" s="23">
        <f t="shared" si="87"/>
        <v>43121</v>
      </c>
      <c r="D92" s="13">
        <f t="shared" si="5"/>
        <v>340.47589385823022</v>
      </c>
      <c r="E92" s="13">
        <f t="shared" si="0"/>
        <v>313.23782234957184</v>
      </c>
      <c r="F92" s="13">
        <f t="shared" si="6"/>
        <v>56</v>
      </c>
      <c r="G92" s="13">
        <f t="shared" si="1"/>
        <v>5.5935325419566402</v>
      </c>
      <c r="H92" s="24"/>
      <c r="I92" s="13" t="str">
        <f t="shared" si="2"/>
        <v/>
      </c>
      <c r="J92" s="12"/>
      <c r="K92" s="13" t="str">
        <f t="shared" si="3"/>
        <v/>
      </c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2.75" x14ac:dyDescent="0.2">
      <c r="A93" s="22">
        <v>84</v>
      </c>
      <c r="B93" s="23">
        <f t="shared" ref="B93:C93" si="88">B92+7</f>
        <v>43122</v>
      </c>
      <c r="C93" s="23">
        <f t="shared" si="88"/>
        <v>43128</v>
      </c>
      <c r="D93" s="13">
        <f t="shared" si="5"/>
        <v>341.56596486857035</v>
      </c>
      <c r="E93" s="13">
        <f t="shared" si="0"/>
        <v>314.24068767908472</v>
      </c>
      <c r="F93" s="13">
        <f t="shared" si="6"/>
        <v>56</v>
      </c>
      <c r="G93" s="13">
        <f t="shared" si="1"/>
        <v>5.6114408514122269</v>
      </c>
      <c r="H93" s="24"/>
      <c r="I93" s="13" t="str">
        <f t="shared" si="2"/>
        <v/>
      </c>
      <c r="J93" s="12"/>
      <c r="K93" s="13" t="str">
        <f t="shared" si="3"/>
        <v/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2.75" x14ac:dyDescent="0.2">
      <c r="A94" s="22">
        <v>85</v>
      </c>
      <c r="B94" s="23">
        <f t="shared" ref="B94:C94" si="89">B93+7</f>
        <v>43129</v>
      </c>
      <c r="C94" s="23">
        <f t="shared" si="89"/>
        <v>43135</v>
      </c>
      <c r="D94" s="13">
        <f t="shared" si="5"/>
        <v>342.65603587891047</v>
      </c>
      <c r="E94" s="13">
        <f t="shared" si="0"/>
        <v>315.24355300859764</v>
      </c>
      <c r="F94" s="13">
        <f t="shared" si="6"/>
        <v>56</v>
      </c>
      <c r="G94" s="13">
        <f t="shared" si="1"/>
        <v>5.6293491608678154</v>
      </c>
      <c r="H94" s="24"/>
      <c r="I94" s="13" t="str">
        <f t="shared" si="2"/>
        <v/>
      </c>
      <c r="J94" s="12"/>
      <c r="K94" s="13" t="str">
        <f t="shared" si="3"/>
        <v/>
      </c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2.75" x14ac:dyDescent="0.2">
      <c r="A95" s="22">
        <v>86</v>
      </c>
      <c r="B95" s="23">
        <f t="shared" ref="B95:C95" si="90">B94+7</f>
        <v>43136</v>
      </c>
      <c r="C95" s="23">
        <f t="shared" si="90"/>
        <v>43142</v>
      </c>
      <c r="D95" s="13">
        <f t="shared" si="5"/>
        <v>343.7461068892506</v>
      </c>
      <c r="E95" s="13">
        <f t="shared" si="0"/>
        <v>316.24641833811057</v>
      </c>
      <c r="F95" s="13">
        <f t="shared" si="6"/>
        <v>56</v>
      </c>
      <c r="G95" s="13">
        <f t="shared" si="1"/>
        <v>5.6472574703234031</v>
      </c>
      <c r="H95" s="24"/>
      <c r="I95" s="13" t="str">
        <f t="shared" si="2"/>
        <v/>
      </c>
      <c r="J95" s="12"/>
      <c r="K95" s="13" t="str">
        <f t="shared" si="3"/>
        <v/>
      </c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2.75" x14ac:dyDescent="0.2">
      <c r="A96" s="22">
        <v>87</v>
      </c>
      <c r="B96" s="23">
        <f t="shared" ref="B96:C96" si="91">B95+7</f>
        <v>43143</v>
      </c>
      <c r="C96" s="23">
        <f t="shared" si="91"/>
        <v>43149</v>
      </c>
      <c r="D96" s="13">
        <f t="shared" si="5"/>
        <v>344.83617789959072</v>
      </c>
      <c r="E96" s="13">
        <f t="shared" si="0"/>
        <v>317.2492836676235</v>
      </c>
      <c r="F96" s="13">
        <f t="shared" si="6"/>
        <v>56</v>
      </c>
      <c r="G96" s="13">
        <f t="shared" si="1"/>
        <v>5.6651657797789907</v>
      </c>
      <c r="H96" s="24"/>
      <c r="I96" s="13" t="str">
        <f t="shared" si="2"/>
        <v/>
      </c>
      <c r="J96" s="12"/>
      <c r="K96" s="13" t="str">
        <f t="shared" si="3"/>
        <v/>
      </c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2.75" x14ac:dyDescent="0.2">
      <c r="A97" s="22">
        <v>88</v>
      </c>
      <c r="B97" s="23">
        <f t="shared" ref="B97:C97" si="92">B96+7</f>
        <v>43150</v>
      </c>
      <c r="C97" s="23">
        <f t="shared" si="92"/>
        <v>43156</v>
      </c>
      <c r="D97" s="13">
        <f t="shared" si="5"/>
        <v>345.92624890993085</v>
      </c>
      <c r="E97" s="13">
        <f t="shared" si="0"/>
        <v>318.25214899713637</v>
      </c>
      <c r="F97" s="13">
        <f t="shared" si="6"/>
        <v>56</v>
      </c>
      <c r="G97" s="13">
        <f t="shared" si="1"/>
        <v>5.6830740892345784</v>
      </c>
      <c r="H97" s="24"/>
      <c r="I97" s="13" t="str">
        <f t="shared" si="2"/>
        <v/>
      </c>
      <c r="J97" s="12"/>
      <c r="K97" s="13" t="str">
        <f t="shared" si="3"/>
        <v/>
      </c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2.75" x14ac:dyDescent="0.2">
      <c r="A98" s="22">
        <v>89</v>
      </c>
      <c r="B98" s="23">
        <f t="shared" ref="B98:C98" si="93">B97+7</f>
        <v>43157</v>
      </c>
      <c r="C98" s="23">
        <f t="shared" si="93"/>
        <v>43163</v>
      </c>
      <c r="D98" s="13">
        <f t="shared" si="5"/>
        <v>347.01631992027097</v>
      </c>
      <c r="E98" s="13">
        <f t="shared" si="0"/>
        <v>319.2550143266493</v>
      </c>
      <c r="F98" s="13">
        <f t="shared" si="6"/>
        <v>56</v>
      </c>
      <c r="G98" s="13">
        <f t="shared" si="1"/>
        <v>5.700982398690166</v>
      </c>
      <c r="H98" s="24"/>
      <c r="I98" s="13" t="str">
        <f t="shared" si="2"/>
        <v/>
      </c>
      <c r="J98" s="12"/>
      <c r="K98" s="13" t="str">
        <f t="shared" si="3"/>
        <v/>
      </c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2.75" x14ac:dyDescent="0.2">
      <c r="A99" s="22">
        <v>90</v>
      </c>
      <c r="B99" s="23">
        <f t="shared" ref="B99:C99" si="94">B98+7</f>
        <v>43164</v>
      </c>
      <c r="C99" s="23">
        <f t="shared" si="94"/>
        <v>43170</v>
      </c>
      <c r="D99" s="13">
        <f t="shared" si="5"/>
        <v>348.1063909306111</v>
      </c>
      <c r="E99" s="13">
        <f t="shared" si="0"/>
        <v>320.25787965616223</v>
      </c>
      <c r="F99" s="13">
        <f t="shared" si="6"/>
        <v>56</v>
      </c>
      <c r="G99" s="13">
        <f t="shared" si="1"/>
        <v>5.7188907081457545</v>
      </c>
      <c r="H99" s="24"/>
      <c r="I99" s="13" t="str">
        <f t="shared" si="2"/>
        <v/>
      </c>
      <c r="J99" s="12"/>
      <c r="K99" s="13" t="str">
        <f t="shared" si="3"/>
        <v/>
      </c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2.75" x14ac:dyDescent="0.2">
      <c r="A100" s="22">
        <v>91</v>
      </c>
      <c r="B100" s="23">
        <f t="shared" ref="B100:C100" si="95">B99+7</f>
        <v>43171</v>
      </c>
      <c r="C100" s="23">
        <f t="shared" si="95"/>
        <v>43177</v>
      </c>
      <c r="D100" s="13">
        <f t="shared" si="5"/>
        <v>349.19646194095122</v>
      </c>
      <c r="E100" s="13">
        <f t="shared" si="0"/>
        <v>321.26074498567516</v>
      </c>
      <c r="F100" s="13">
        <f t="shared" si="6"/>
        <v>56</v>
      </c>
      <c r="G100" s="13">
        <f t="shared" si="1"/>
        <v>5.7367990176013421</v>
      </c>
      <c r="H100" s="24"/>
      <c r="I100" s="13" t="str">
        <f t="shared" si="2"/>
        <v/>
      </c>
      <c r="J100" s="12"/>
      <c r="K100" s="13" t="str">
        <f t="shared" si="3"/>
        <v/>
      </c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2.75" x14ac:dyDescent="0.2">
      <c r="A101" s="22">
        <v>92</v>
      </c>
      <c r="B101" s="23">
        <f t="shared" ref="B101:C101" si="96">B100+7</f>
        <v>43178</v>
      </c>
      <c r="C101" s="23">
        <f t="shared" si="96"/>
        <v>43184</v>
      </c>
      <c r="D101" s="13">
        <f t="shared" si="5"/>
        <v>350.28653295129135</v>
      </c>
      <c r="E101" s="13">
        <f t="shared" si="0"/>
        <v>322.26361031518803</v>
      </c>
      <c r="F101" s="13">
        <f t="shared" si="6"/>
        <v>56</v>
      </c>
      <c r="G101" s="13">
        <f t="shared" si="1"/>
        <v>5.7547073270569289</v>
      </c>
      <c r="H101" s="24"/>
      <c r="I101" s="13" t="str">
        <f t="shared" si="2"/>
        <v/>
      </c>
      <c r="J101" s="12"/>
      <c r="K101" s="13" t="str">
        <f t="shared" si="3"/>
        <v/>
      </c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2.75" x14ac:dyDescent="0.2">
      <c r="A102" s="22">
        <v>93</v>
      </c>
      <c r="B102" s="23">
        <f t="shared" ref="B102:C102" si="97">B101+7</f>
        <v>43185</v>
      </c>
      <c r="C102" s="23">
        <f t="shared" si="97"/>
        <v>43191</v>
      </c>
      <c r="D102" s="13">
        <f t="shared" si="5"/>
        <v>351.37660396163147</v>
      </c>
      <c r="E102" s="13">
        <f t="shared" si="0"/>
        <v>323.26647564470096</v>
      </c>
      <c r="F102" s="13">
        <f t="shared" si="6"/>
        <v>56</v>
      </c>
      <c r="G102" s="13">
        <f t="shared" si="1"/>
        <v>5.7726156365125174</v>
      </c>
      <c r="H102" s="24"/>
      <c r="I102" s="13" t="str">
        <f t="shared" si="2"/>
        <v/>
      </c>
      <c r="J102" s="12"/>
      <c r="K102" s="13" t="str">
        <f t="shared" si="3"/>
        <v/>
      </c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2.75" x14ac:dyDescent="0.2">
      <c r="A103" s="22">
        <v>94</v>
      </c>
      <c r="B103" s="23">
        <f t="shared" ref="B103:C103" si="98">B102+7</f>
        <v>43192</v>
      </c>
      <c r="C103" s="23">
        <f t="shared" si="98"/>
        <v>43198</v>
      </c>
      <c r="D103" s="13">
        <f t="shared" si="5"/>
        <v>352.4666749719716</v>
      </c>
      <c r="E103" s="13">
        <f t="shared" si="0"/>
        <v>324.26934097421389</v>
      </c>
      <c r="F103" s="13">
        <f t="shared" si="6"/>
        <v>56</v>
      </c>
      <c r="G103" s="13">
        <f t="shared" si="1"/>
        <v>5.790523945968105</v>
      </c>
      <c r="H103" s="24"/>
      <c r="I103" s="13" t="str">
        <f t="shared" si="2"/>
        <v/>
      </c>
      <c r="J103" s="12"/>
      <c r="K103" s="13" t="str">
        <f t="shared" si="3"/>
        <v/>
      </c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2.75" x14ac:dyDescent="0.2">
      <c r="A104" s="22">
        <v>95</v>
      </c>
      <c r="B104" s="23">
        <f t="shared" ref="B104:C104" si="99">B103+7</f>
        <v>43199</v>
      </c>
      <c r="C104" s="23">
        <f t="shared" si="99"/>
        <v>43205</v>
      </c>
      <c r="D104" s="13">
        <f t="shared" si="5"/>
        <v>353.55674598231172</v>
      </c>
      <c r="E104" s="13">
        <f t="shared" si="0"/>
        <v>325.27220630372682</v>
      </c>
      <c r="F104" s="13">
        <f t="shared" si="6"/>
        <v>56</v>
      </c>
      <c r="G104" s="13">
        <f t="shared" si="1"/>
        <v>5.8084322554236936</v>
      </c>
      <c r="H104" s="24"/>
      <c r="I104" s="13" t="str">
        <f t="shared" si="2"/>
        <v/>
      </c>
      <c r="J104" s="12"/>
      <c r="K104" s="13" t="str">
        <f t="shared" si="3"/>
        <v/>
      </c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2.75" x14ac:dyDescent="0.2">
      <c r="A105" s="22">
        <v>96</v>
      </c>
      <c r="B105" s="23">
        <f t="shared" ref="B105:C105" si="100">B104+7</f>
        <v>43206</v>
      </c>
      <c r="C105" s="23">
        <f t="shared" si="100"/>
        <v>43212</v>
      </c>
      <c r="D105" s="13">
        <f t="shared" si="5"/>
        <v>354.64681699265185</v>
      </c>
      <c r="E105" s="13">
        <f t="shared" si="0"/>
        <v>326.27507163323969</v>
      </c>
      <c r="F105" s="13">
        <f t="shared" si="6"/>
        <v>56</v>
      </c>
      <c r="G105" s="13">
        <f t="shared" si="1"/>
        <v>5.8263405648792803</v>
      </c>
      <c r="H105" s="24"/>
      <c r="I105" s="13" t="str">
        <f t="shared" si="2"/>
        <v/>
      </c>
      <c r="J105" s="12"/>
      <c r="K105" s="13" t="str">
        <f t="shared" si="3"/>
        <v/>
      </c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2.75" x14ac:dyDescent="0.2">
      <c r="A106" s="22">
        <v>97</v>
      </c>
      <c r="B106" s="23">
        <f t="shared" ref="B106:C106" si="101">B105+7</f>
        <v>43213</v>
      </c>
      <c r="C106" s="23">
        <f t="shared" si="101"/>
        <v>43219</v>
      </c>
      <c r="D106" s="13">
        <f t="shared" si="5"/>
        <v>355.73688800299198</v>
      </c>
      <c r="E106" s="13">
        <f t="shared" si="0"/>
        <v>327.27793696275262</v>
      </c>
      <c r="F106" s="13">
        <f t="shared" si="6"/>
        <v>56</v>
      </c>
      <c r="G106" s="13">
        <f t="shared" si="1"/>
        <v>5.8442488743348679</v>
      </c>
      <c r="H106" s="24"/>
      <c r="I106" s="13" t="str">
        <f t="shared" si="2"/>
        <v/>
      </c>
      <c r="J106" s="12"/>
      <c r="K106" s="13" t="str">
        <f t="shared" si="3"/>
        <v/>
      </c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2.75" x14ac:dyDescent="0.2">
      <c r="A107" s="22">
        <v>98</v>
      </c>
      <c r="B107" s="23">
        <f t="shared" ref="B107:C107" si="102">B106+7</f>
        <v>43220</v>
      </c>
      <c r="C107" s="23">
        <f t="shared" si="102"/>
        <v>43226</v>
      </c>
      <c r="D107" s="13">
        <f t="shared" si="5"/>
        <v>356.8269590133321</v>
      </c>
      <c r="E107" s="13">
        <f t="shared" si="0"/>
        <v>328.28080229226555</v>
      </c>
      <c r="F107" s="13">
        <f t="shared" si="6"/>
        <v>56</v>
      </c>
      <c r="G107" s="13">
        <f t="shared" si="1"/>
        <v>5.8621571837904565</v>
      </c>
      <c r="H107" s="24"/>
      <c r="I107" s="13" t="str">
        <f t="shared" si="2"/>
        <v/>
      </c>
      <c r="J107" s="12"/>
      <c r="K107" s="13" t="str">
        <f t="shared" si="3"/>
        <v/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2.75" x14ac:dyDescent="0.2">
      <c r="A108" s="22">
        <v>99</v>
      </c>
      <c r="B108" s="23">
        <f t="shared" ref="B108:C108" si="103">B107+7</f>
        <v>43227</v>
      </c>
      <c r="C108" s="23">
        <f t="shared" si="103"/>
        <v>43233</v>
      </c>
      <c r="D108" s="13">
        <f t="shared" si="5"/>
        <v>357.91703002367223</v>
      </c>
      <c r="E108" s="13">
        <f t="shared" si="0"/>
        <v>329.28366762177848</v>
      </c>
      <c r="F108" s="13">
        <f t="shared" si="6"/>
        <v>56</v>
      </c>
      <c r="G108" s="13">
        <f t="shared" si="1"/>
        <v>5.8800654932460441</v>
      </c>
      <c r="H108" s="24"/>
      <c r="I108" s="13" t="str">
        <f t="shared" si="2"/>
        <v/>
      </c>
      <c r="J108" s="12"/>
      <c r="K108" s="13" t="str">
        <f t="shared" si="3"/>
        <v/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2.75" x14ac:dyDescent="0.2">
      <c r="A109" s="22">
        <v>100</v>
      </c>
      <c r="B109" s="23">
        <f t="shared" ref="B109:C109" si="104">B108+7</f>
        <v>43234</v>
      </c>
      <c r="C109" s="23">
        <f t="shared" si="104"/>
        <v>43240</v>
      </c>
      <c r="D109" s="13">
        <f t="shared" si="5"/>
        <v>359.00710103401235</v>
      </c>
      <c r="E109" s="13">
        <f t="shared" si="0"/>
        <v>330.28653295129135</v>
      </c>
      <c r="F109" s="13">
        <f t="shared" si="6"/>
        <v>56</v>
      </c>
      <c r="G109" s="13">
        <f t="shared" si="1"/>
        <v>5.8979738027016309</v>
      </c>
      <c r="H109" s="24"/>
      <c r="I109" s="13" t="str">
        <f t="shared" si="2"/>
        <v/>
      </c>
      <c r="J109" s="12"/>
      <c r="K109" s="13" t="str">
        <f t="shared" si="3"/>
        <v/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1:28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1:28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1:28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1:28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1:28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1:28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1:28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1:28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1:28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1:28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1:28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spans="1:28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spans="1:28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spans="1:28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spans="1:28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spans="1:28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spans="1:28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spans="1:28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spans="1:28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spans="1:28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spans="1:28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spans="1:28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spans="1:28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spans="1:28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spans="1:28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spans="1:28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spans="1:28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spans="1:28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spans="1:28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spans="1:28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spans="1:28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spans="1:28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spans="1:28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spans="1:28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spans="1:28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spans="1:28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spans="1:28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spans="1:28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spans="1:28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spans="1:28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spans="1:28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spans="1:28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spans="1:28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spans="1:28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spans="1:28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spans="1:28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 spans="1:28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</row>
    <row r="994" spans="1:28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</row>
    <row r="995" spans="1:28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</row>
    <row r="996" spans="1:28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</row>
    <row r="997" spans="1:28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</row>
    <row r="998" spans="1:28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</row>
    <row r="999" spans="1:28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</row>
    <row r="1000" spans="1:28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</row>
    <row r="1001" spans="1:28" ht="12.75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</row>
    <row r="1002" spans="1:28" ht="12.75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</row>
    <row r="1003" spans="1:28" ht="12.75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</row>
    <row r="1004" spans="1:28" ht="12.75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</row>
  </sheetData>
  <mergeCells count="2">
    <mergeCell ref="D8:G8"/>
    <mergeCell ref="H8:K8"/>
  </mergeCells>
  <phoneticPr fontId="4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FTP向上計画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d-nakamura</cp:lastModifiedBy>
  <dcterms:modified xsi:type="dcterms:W3CDTF">2016-06-27T06:58:00Z</dcterms:modified>
</cp:coreProperties>
</file>